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androva.optp\Desktop\На сайт\Заявка + ПЗ на 2021\На сайт\"/>
    </mc:Choice>
  </mc:AlternateContent>
  <bookViews>
    <workbookView xWindow="0" yWindow="0" windowWidth="19200" windowHeight="7050" tabRatio="701"/>
  </bookViews>
  <sheets>
    <sheet name="Программа закупок (доп. № 1)" sheetId="3" r:id="rId1"/>
  </sheets>
  <definedNames>
    <definedName name="_xlnm.Print_Area" localSheetId="0">'Программа закупок (доп. № 1)'!$A$1:$K$52</definedName>
  </definedNames>
  <calcPr calcId="162913"/>
</workbook>
</file>

<file path=xl/calcChain.xml><?xml version="1.0" encoding="utf-8"?>
<calcChain xmlns="http://schemas.openxmlformats.org/spreadsheetml/2006/main">
  <c r="U10" i="3" l="1"/>
  <c r="T10" i="3"/>
  <c r="S10" i="3"/>
  <c r="W9" i="3"/>
  <c r="W10" i="3" l="1"/>
  <c r="Q21" i="3" l="1"/>
</calcChain>
</file>

<file path=xl/sharedStrings.xml><?xml version="1.0" encoding="utf-8"?>
<sst xmlns="http://schemas.openxmlformats.org/spreadsheetml/2006/main" count="213" uniqueCount="70">
  <si>
    <t>№ п/п</t>
  </si>
  <si>
    <t>Виды товаров (работ, услуг) по категориям/лотам</t>
  </si>
  <si>
    <t>Краткая характеристика товаров (работ, услуг)</t>
  </si>
  <si>
    <t>Вид закупки</t>
  </si>
  <si>
    <t xml:space="preserve">Предварительные сроки заключения  договора </t>
  </si>
  <si>
    <t xml:space="preserve">Предварительные сроки  исполнения договора </t>
  </si>
  <si>
    <t>Сроки проведения конкурентных процедур закупки</t>
  </si>
  <si>
    <t>Ответственное лицо, контакты</t>
  </si>
  <si>
    <t>Номенклатурный номер</t>
  </si>
  <si>
    <t>Наименование</t>
  </si>
  <si>
    <t>Ед.изм.</t>
  </si>
  <si>
    <t>начало</t>
  </si>
  <si>
    <t>окончание</t>
  </si>
  <si>
    <t>без НДС</t>
  </si>
  <si>
    <t>с НДС</t>
  </si>
  <si>
    <t>Отдел (подразделение) ОПТП</t>
  </si>
  <si>
    <t>-</t>
  </si>
  <si>
    <t>Гильбурд Д.А. 23-43</t>
  </si>
  <si>
    <t>Работы, услуги</t>
  </si>
  <si>
    <t>Изготовление компенсатора 000.4859.190.000 из давальческих фланцев</t>
  </si>
  <si>
    <t>Единственный поставщик</t>
  </si>
  <si>
    <t>Конкурентная закупка</t>
  </si>
  <si>
    <t>руб.</t>
  </si>
  <si>
    <t>Услуги по установке тех.средств системы мониторинга транспорта</t>
  </si>
  <si>
    <t>шт.</t>
  </si>
  <si>
    <t>Применяемость на 1 м/к - компенсаторов 5 шт., фланцев 10 шт.</t>
  </si>
  <si>
    <t xml:space="preserve">Доработка шасси КАМАЗ 43118-0003027-50 </t>
  </si>
  <si>
    <t>1.</t>
  </si>
  <si>
    <t>Услуги по пескоструйной обработке полуприцепа 93341-07</t>
  </si>
  <si>
    <t>Услуги по ремонту оборудования</t>
  </si>
  <si>
    <t>IV кв. 2020</t>
  </si>
  <si>
    <t>декабрь 2021</t>
  </si>
  <si>
    <t>Услуги по изготовлению балок из давальческого материала</t>
  </si>
  <si>
    <t>Ориент. за 2020</t>
  </si>
  <si>
    <t>факт 1 кв. 2020</t>
  </si>
  <si>
    <t>факт 2 кв. 2020</t>
  </si>
  <si>
    <t>факт 3 кв. 2020</t>
  </si>
  <si>
    <t>ориент. 4 кв. 2020</t>
  </si>
  <si>
    <t>цистерн 4 шт.</t>
  </si>
  <si>
    <t>авт. 73 шт.</t>
  </si>
  <si>
    <t xml:space="preserve">       1у/ОПТП Услуги по установке тех.средств системы мониторинга транспорта</t>
  </si>
  <si>
    <t xml:space="preserve">       2у/ОПТП Услуги по изготовлению компенсатора 000.4859.190.000</t>
  </si>
  <si>
    <t xml:space="preserve">       3у/ОПТП Услуги по пескоструйной обработке полуприцепа 93341-07</t>
  </si>
  <si>
    <t xml:space="preserve">       4у/ОПТП Услуги по изготовлению балок из давальческого материала</t>
  </si>
  <si>
    <t xml:space="preserve">        5у/ОПТП Услуги по доработке давальческого шасси КАМАЗ</t>
  </si>
  <si>
    <t xml:space="preserve">       6у/ОПТП Услуги по ремонту оборудования</t>
  </si>
  <si>
    <t>IV кв. 2020 - I кв. 2021</t>
  </si>
  <si>
    <t xml:space="preserve">       7у/ОПТП Услуги по доработке компрессорных агрегатов</t>
  </si>
  <si>
    <t>Услуги по доработке компрессорных агрегатов</t>
  </si>
  <si>
    <t xml:space="preserve">       8у/ОПТП Услуги по монтажу/демонтажу оборудования</t>
  </si>
  <si>
    <t>Услуги по монтажу/демонтажу оборудования</t>
  </si>
  <si>
    <t>I кв. 2021</t>
  </si>
  <si>
    <t>II кв. 2021</t>
  </si>
  <si>
    <t>I кв. 2021 - II кв. 2021</t>
  </si>
  <si>
    <t>Программа закупок на 2021 год по услугам для основного производства (дополнение № 1)</t>
  </si>
  <si>
    <t>Услуги по лазерной трубной резке деталей из давальческого материала</t>
  </si>
  <si>
    <t>март 2021</t>
  </si>
  <si>
    <t xml:space="preserve">        10у/ОПТП Услуги по лазерной резке деталей из давальческого материала</t>
  </si>
  <si>
    <t xml:space="preserve">        9у/ОПТП Услуги по лазерной трубной резке деталей из давальческого материала</t>
  </si>
  <si>
    <t>Услуги по лазерной резке деталей из давальческого материала</t>
  </si>
  <si>
    <t xml:space="preserve">       12у/ОПТП Услуги по изготовлению деталей для защитных экранов (поддонов) из давальческого материала</t>
  </si>
  <si>
    <t xml:space="preserve">       13у/ОПТП Услуги по изготовлению деталей (резка, гибка, перфорация, окраска) из давальческого материала</t>
  </si>
  <si>
    <t>Услуги по окраске стеклопластиковых деталей на давальческих ЛКМ</t>
  </si>
  <si>
    <t>Услуги по изготовлению деталей (резка, гибка, перфорация, окраска) из давальческого материала</t>
  </si>
  <si>
    <t>Услуги по изготовлению деталей для защитных экранов (поддонов) из давальческого материала</t>
  </si>
  <si>
    <t xml:space="preserve">       14у/ОПТП Услуги по окраске стеклопластиковых деталей на давальческих ЛКМ</t>
  </si>
  <si>
    <t xml:space="preserve">       15у/ОПТП Услуги по теплоизоляции деталей </t>
  </si>
  <si>
    <t xml:space="preserve">Услуги по теплоизоляции деталей </t>
  </si>
  <si>
    <t xml:space="preserve">        11у/ОПТП Услуги по плазменной резке деталей из давальческого материала</t>
  </si>
  <si>
    <t>Услуги по плазменной резке деталей из давальческого материала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</si>
</sst>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0"/>
      <color theme="0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Border="0" applyProtection="0"/>
    <xf numFmtId="0" fontId="5" fillId="0" borderId="0"/>
  </cellStyleXfs>
  <cellXfs count="108">
    <xf numFmtId="0" fontId="0" fillId="0" borderId="0" xfId="0"/>
    <xf numFmtId="0" fontId="3" fillId="0" borderId="0" xfId="0" applyFont="1" applyBorder="1" applyAlignment="1"/>
    <xf numFmtId="4" fontId="7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wrapText="1"/>
    </xf>
    <xf numFmtId="0" fontId="9" fillId="0" borderId="0" xfId="0" applyFont="1"/>
    <xf numFmtId="0" fontId="7" fillId="0" borderId="0" xfId="0" applyFont="1" applyBorder="1"/>
    <xf numFmtId="4" fontId="8" fillId="0" borderId="0" xfId="0" applyNumberFormat="1" applyFont="1" applyFill="1" applyBorder="1" applyAlignment="1">
      <alignment vertical="center"/>
    </xf>
    <xf numFmtId="0" fontId="0" fillId="2" borderId="0" xfId="0" applyFill="1"/>
    <xf numFmtId="1" fontId="8" fillId="2" borderId="0" xfId="0" applyNumberFormat="1" applyFont="1" applyFill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/>
    <xf numFmtId="4" fontId="11" fillId="0" borderId="0" xfId="0" applyNumberFormat="1" applyFont="1" applyFill="1" applyBorder="1" applyAlignment="1">
      <alignment vertical="center"/>
    </xf>
    <xf numFmtId="0" fontId="13" fillId="3" borderId="27" xfId="0" applyFont="1" applyFill="1" applyBorder="1" applyAlignment="1">
      <alignment vertical="center"/>
    </xf>
    <xf numFmtId="0" fontId="13" fillId="3" borderId="23" xfId="0" applyFont="1" applyFill="1" applyBorder="1" applyAlignment="1">
      <alignment vertical="center"/>
    </xf>
    <xf numFmtId="0" fontId="13" fillId="3" borderId="24" xfId="0" applyFont="1" applyFill="1" applyBorder="1" applyAlignment="1">
      <alignment horizontal="left" vertical="center"/>
    </xf>
    <xf numFmtId="0" fontId="13" fillId="3" borderId="25" xfId="0" applyFont="1" applyFill="1" applyBorder="1" applyAlignment="1">
      <alignment horizontal="left" vertical="center"/>
    </xf>
    <xf numFmtId="0" fontId="13" fillId="0" borderId="0" xfId="0" applyFont="1" applyBorder="1" applyAlignment="1"/>
    <xf numFmtId="0" fontId="8" fillId="2" borderId="0" xfId="0" applyFont="1" applyFill="1" applyAlignment="1">
      <alignment horizontal="center" vertical="center"/>
    </xf>
    <xf numFmtId="4" fontId="10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" fontId="14" fillId="2" borderId="0" xfId="0" applyNumberFormat="1" applyFont="1" applyFill="1" applyBorder="1" applyAlignment="1">
      <alignment horizontal="left" vertical="center" wrapText="1"/>
    </xf>
    <xf numFmtId="4" fontId="8" fillId="2" borderId="0" xfId="0" applyNumberFormat="1" applyFont="1" applyFill="1" applyAlignment="1">
      <alignment horizontal="center" vertical="center"/>
    </xf>
    <xf numFmtId="4" fontId="0" fillId="0" borderId="0" xfId="0" applyNumberFormat="1"/>
    <xf numFmtId="0" fontId="8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13" fillId="3" borderId="26" xfId="0" applyFont="1" applyFill="1" applyBorder="1" applyAlignment="1">
      <alignment horizontal="left" vertical="center"/>
    </xf>
    <xf numFmtId="0" fontId="13" fillId="3" borderId="28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vertical="center"/>
    </xf>
    <xf numFmtId="4" fontId="0" fillId="2" borderId="0" xfId="0" applyNumberFormat="1" applyFill="1"/>
    <xf numFmtId="4" fontId="0" fillId="0" borderId="0" xfId="0" applyNumberFormat="1" applyAlignment="1">
      <alignment horizontal="center"/>
    </xf>
    <xf numFmtId="0" fontId="13" fillId="3" borderId="23" xfId="0" applyFont="1" applyFill="1" applyBorder="1" applyAlignment="1">
      <alignment horizontal="left" vertical="center"/>
    </xf>
    <xf numFmtId="4" fontId="2" fillId="0" borderId="0" xfId="0" applyNumberFormat="1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4" fontId="0" fillId="4" borderId="0" xfId="0" applyNumberFormat="1" applyFill="1"/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/>
    <xf numFmtId="4" fontId="0" fillId="0" borderId="1" xfId="0" applyNumberFormat="1" applyBorder="1" applyAlignment="1">
      <alignment horizontal="right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4" fontId="15" fillId="0" borderId="1" xfId="0" applyNumberFormat="1" applyFont="1" applyBorder="1" applyAlignment="1">
      <alignment horizontal="right" vertical="center" wrapText="1"/>
    </xf>
    <xf numFmtId="0" fontId="13" fillId="3" borderId="24" xfId="0" applyFont="1" applyFill="1" applyBorder="1" applyAlignment="1">
      <alignment vertical="center"/>
    </xf>
    <xf numFmtId="0" fontId="13" fillId="3" borderId="2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left" vertical="center"/>
    </xf>
    <xf numFmtId="0" fontId="13" fillId="3" borderId="24" xfId="0" applyFont="1" applyFill="1" applyBorder="1" applyAlignment="1">
      <alignment horizontal="left" vertical="center"/>
    </xf>
    <xf numFmtId="0" fontId="13" fillId="3" borderId="25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 2 2" xfId="2"/>
  </cellStyles>
  <dxfs count="0"/>
  <tableStyles count="0" defaultTableStyle="TableStyleMedium2" defaultPivotStyle="PivotStyleLight16"/>
  <colors>
    <mruColors>
      <color rgb="FFFF99FF"/>
      <color rgb="FF66CCFF"/>
      <color rgb="FFFF7C80"/>
      <color rgb="FFCCFFFF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52"/>
  <sheetViews>
    <sheetView tabSelected="1" view="pageBreakPreview" zoomScale="85" zoomScaleNormal="70" zoomScaleSheetLayoutView="85" workbookViewId="0">
      <selection activeCell="A50" sqref="A50:K50"/>
    </sheetView>
  </sheetViews>
  <sheetFormatPr defaultRowHeight="14.5" x14ac:dyDescent="0.35"/>
  <cols>
    <col min="1" max="1" width="4.6328125" customWidth="1"/>
    <col min="2" max="2" width="17.6328125" customWidth="1"/>
    <col min="3" max="3" width="6.6328125" customWidth="1"/>
    <col min="4" max="4" width="31" customWidth="1"/>
    <col min="5" max="5" width="6.6328125" customWidth="1"/>
    <col min="6" max="6" width="16" customWidth="1"/>
    <col min="7" max="7" width="10.81640625" customWidth="1"/>
    <col min="8" max="8" width="12.81640625" customWidth="1"/>
    <col min="9" max="9" width="12" customWidth="1"/>
    <col min="10" max="10" width="11.453125" customWidth="1"/>
    <col min="11" max="11" width="12" customWidth="1"/>
    <col min="12" max="12" width="8.984375E-2" hidden="1" customWidth="1"/>
    <col min="13" max="13" width="23" style="20" hidden="1" customWidth="1"/>
    <col min="14" max="14" width="9.90625" style="6" hidden="1" customWidth="1"/>
    <col min="15" max="15" width="11.54296875" style="6" hidden="1" customWidth="1"/>
    <col min="16" max="16" width="14.36328125" hidden="1" customWidth="1"/>
    <col min="17" max="17" width="0.54296875" style="25" hidden="1" customWidth="1"/>
    <col min="18" max="19" width="10.81640625" style="25" hidden="1" customWidth="1"/>
    <col min="20" max="20" width="12.08984375" style="25" hidden="1" customWidth="1"/>
    <col min="21" max="21" width="10.81640625" style="25" hidden="1" customWidth="1"/>
    <col min="22" max="22" width="11.7265625" style="25" hidden="1" customWidth="1"/>
    <col min="23" max="23" width="13.81640625" style="25" hidden="1" customWidth="1"/>
    <col min="24" max="24" width="10.90625" hidden="1" customWidth="1"/>
    <col min="25" max="25" width="11.90625" customWidth="1"/>
  </cols>
  <sheetData>
    <row r="1" spans="1:23" ht="25.25" customHeight="1" x14ac:dyDescent="0.35">
      <c r="A1" s="83" t="s">
        <v>54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21"/>
    </row>
    <row r="2" spans="1:23" ht="18.5" customHeight="1" x14ac:dyDescent="0.3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21"/>
    </row>
    <row r="3" spans="1:23" ht="16" thickBot="1" x14ac:dyDescent="0.4">
      <c r="A3" s="19" t="s">
        <v>15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23" ht="40.25" customHeight="1" x14ac:dyDescent="0.35">
      <c r="A4" s="84" t="s">
        <v>0</v>
      </c>
      <c r="B4" s="87" t="s">
        <v>1</v>
      </c>
      <c r="C4" s="93" t="s">
        <v>2</v>
      </c>
      <c r="D4" s="94"/>
      <c r="E4" s="95"/>
      <c r="F4" s="96" t="s">
        <v>3</v>
      </c>
      <c r="G4" s="96" t="s">
        <v>4</v>
      </c>
      <c r="H4" s="96" t="s">
        <v>5</v>
      </c>
      <c r="I4" s="101" t="s">
        <v>6</v>
      </c>
      <c r="J4" s="102"/>
      <c r="K4" s="105" t="s">
        <v>7</v>
      </c>
      <c r="M4" s="22"/>
      <c r="N4" s="2"/>
      <c r="O4" s="2"/>
      <c r="P4" s="5"/>
      <c r="S4" s="39"/>
      <c r="T4" s="39"/>
      <c r="U4" s="39"/>
      <c r="V4" s="39"/>
    </row>
    <row r="5" spans="1:23" ht="14.4" customHeight="1" x14ac:dyDescent="0.35">
      <c r="A5" s="85"/>
      <c r="B5" s="88"/>
      <c r="C5" s="99" t="s">
        <v>8</v>
      </c>
      <c r="D5" s="99" t="s">
        <v>9</v>
      </c>
      <c r="E5" s="99" t="s">
        <v>10</v>
      </c>
      <c r="F5" s="97"/>
      <c r="G5" s="97"/>
      <c r="H5" s="97"/>
      <c r="I5" s="103"/>
      <c r="J5" s="104"/>
      <c r="K5" s="106"/>
      <c r="M5" s="22"/>
      <c r="N5" s="3"/>
      <c r="O5" s="3"/>
      <c r="P5" s="5"/>
      <c r="S5" s="39"/>
      <c r="T5" s="39"/>
      <c r="U5" s="39"/>
      <c r="V5" s="39"/>
    </row>
    <row r="6" spans="1:23" ht="111" customHeight="1" thickBot="1" x14ac:dyDescent="0.4">
      <c r="A6" s="86"/>
      <c r="B6" s="89"/>
      <c r="C6" s="100"/>
      <c r="D6" s="100"/>
      <c r="E6" s="98"/>
      <c r="F6" s="98"/>
      <c r="G6" s="98"/>
      <c r="H6" s="98"/>
      <c r="I6" s="12" t="s">
        <v>11</v>
      </c>
      <c r="J6" s="12" t="s">
        <v>12</v>
      </c>
      <c r="K6" s="107"/>
      <c r="M6" s="92"/>
      <c r="N6" s="3" t="s">
        <v>13</v>
      </c>
      <c r="O6" s="3" t="s">
        <v>14</v>
      </c>
      <c r="P6" s="5"/>
      <c r="S6" s="45" t="s">
        <v>34</v>
      </c>
      <c r="T6" s="45" t="s">
        <v>35</v>
      </c>
      <c r="U6" s="45" t="s">
        <v>36</v>
      </c>
      <c r="V6" s="45" t="s">
        <v>37</v>
      </c>
      <c r="W6" s="45" t="s">
        <v>33</v>
      </c>
    </row>
    <row r="7" spans="1:23" ht="15" thickBot="1" x14ac:dyDescent="0.4">
      <c r="A7" s="28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  <c r="J7" s="29">
        <v>10</v>
      </c>
      <c r="K7" s="30">
        <v>11</v>
      </c>
      <c r="M7" s="92"/>
      <c r="N7" s="4"/>
      <c r="O7" s="4"/>
      <c r="P7" s="5"/>
      <c r="Q7" s="39" t="s">
        <v>13</v>
      </c>
      <c r="R7" s="39" t="s">
        <v>14</v>
      </c>
      <c r="S7" s="39"/>
      <c r="T7" s="39"/>
      <c r="U7" s="39"/>
      <c r="V7" s="39"/>
      <c r="W7" s="39"/>
    </row>
    <row r="8" spans="1:23" ht="23" customHeight="1" thickBot="1" x14ac:dyDescent="0.4">
      <c r="A8" s="15" t="s">
        <v>40</v>
      </c>
      <c r="B8" s="31"/>
      <c r="C8" s="31"/>
      <c r="D8" s="31"/>
      <c r="E8" s="31"/>
      <c r="F8" s="31"/>
      <c r="G8" s="31"/>
      <c r="H8" s="31"/>
      <c r="I8" s="31"/>
      <c r="J8" s="31"/>
      <c r="K8" s="32"/>
      <c r="M8" s="26"/>
      <c r="N8" s="4"/>
      <c r="O8" s="4"/>
      <c r="P8" s="5"/>
      <c r="Q8" s="39" t="s">
        <v>39</v>
      </c>
      <c r="R8" s="25" t="s">
        <v>38</v>
      </c>
    </row>
    <row r="9" spans="1:23" ht="23.4" customHeight="1" x14ac:dyDescent="0.35">
      <c r="A9" s="71" t="s">
        <v>27</v>
      </c>
      <c r="B9" s="73" t="s">
        <v>18</v>
      </c>
      <c r="C9" s="75" t="s">
        <v>16</v>
      </c>
      <c r="D9" s="77" t="s">
        <v>23</v>
      </c>
      <c r="E9" s="27" t="s">
        <v>24</v>
      </c>
      <c r="F9" s="53" t="s">
        <v>20</v>
      </c>
      <c r="G9" s="55" t="s">
        <v>46</v>
      </c>
      <c r="H9" s="55" t="s">
        <v>31</v>
      </c>
      <c r="I9" s="55" t="s">
        <v>30</v>
      </c>
      <c r="J9" s="55" t="s">
        <v>51</v>
      </c>
      <c r="K9" s="57" t="s">
        <v>17</v>
      </c>
      <c r="M9" s="26"/>
      <c r="N9" s="4"/>
      <c r="O9" s="4"/>
      <c r="P9" s="5"/>
      <c r="Q9" s="25">
        <v>6466.67</v>
      </c>
      <c r="R9" s="25">
        <v>26916.67</v>
      </c>
      <c r="S9" s="46">
        <v>186232.08</v>
      </c>
      <c r="T9" s="46">
        <v>303796.40999999997</v>
      </c>
      <c r="U9" s="46">
        <v>44850</v>
      </c>
      <c r="V9" s="46"/>
      <c r="W9" s="46">
        <f>SUM(S9:V9)</f>
        <v>534878.49</v>
      </c>
    </row>
    <row r="10" spans="1:23" ht="52" customHeight="1" thickBot="1" x14ac:dyDescent="0.4">
      <c r="A10" s="72"/>
      <c r="B10" s="74"/>
      <c r="C10" s="76"/>
      <c r="D10" s="78"/>
      <c r="E10" s="34" t="s">
        <v>22</v>
      </c>
      <c r="F10" s="54"/>
      <c r="G10" s="56"/>
      <c r="H10" s="56"/>
      <c r="I10" s="56"/>
      <c r="J10" s="56"/>
      <c r="K10" s="58"/>
      <c r="M10" s="26"/>
      <c r="N10" s="4"/>
      <c r="O10" s="4"/>
      <c r="P10" s="5"/>
      <c r="S10" s="47">
        <f>S9/1.2</f>
        <v>155193.4</v>
      </c>
      <c r="T10" s="47">
        <f>T9/1.2</f>
        <v>253163.67499999999</v>
      </c>
      <c r="U10" s="47">
        <f>U9/1.2</f>
        <v>37375</v>
      </c>
      <c r="V10" s="45"/>
      <c r="W10" s="50">
        <f>SUM(S10:V10)</f>
        <v>445732.07499999995</v>
      </c>
    </row>
    <row r="11" spans="1:23" ht="23" customHeight="1" thickBot="1" x14ac:dyDescent="0.4">
      <c r="A11" s="35" t="s">
        <v>41</v>
      </c>
      <c r="B11" s="33"/>
      <c r="C11" s="33"/>
      <c r="D11" s="33"/>
      <c r="E11" s="33"/>
      <c r="F11" s="36"/>
      <c r="G11" s="33"/>
      <c r="H11" s="33"/>
      <c r="I11" s="33"/>
      <c r="J11" s="33"/>
      <c r="K11" s="37"/>
      <c r="M11" s="22"/>
      <c r="N11" s="7"/>
      <c r="O11" s="7"/>
      <c r="P11" s="5"/>
      <c r="Q11" s="39" t="s">
        <v>13</v>
      </c>
      <c r="R11" s="39" t="s">
        <v>14</v>
      </c>
      <c r="S11" s="39"/>
      <c r="T11" s="39"/>
      <c r="U11" s="39"/>
      <c r="V11" s="39"/>
      <c r="W11" s="39"/>
    </row>
    <row r="12" spans="1:23" ht="23.4" customHeight="1" x14ac:dyDescent="0.35">
      <c r="A12" s="71" t="s">
        <v>27</v>
      </c>
      <c r="B12" s="73" t="s">
        <v>18</v>
      </c>
      <c r="C12" s="90" t="s">
        <v>16</v>
      </c>
      <c r="D12" s="81" t="s">
        <v>19</v>
      </c>
      <c r="E12" s="27" t="s">
        <v>24</v>
      </c>
      <c r="F12" s="53" t="s">
        <v>21</v>
      </c>
      <c r="G12" s="55" t="s">
        <v>46</v>
      </c>
      <c r="H12" s="55" t="s">
        <v>31</v>
      </c>
      <c r="I12" s="55" t="s">
        <v>30</v>
      </c>
      <c r="J12" s="55" t="s">
        <v>51</v>
      </c>
      <c r="K12" s="57" t="s">
        <v>17</v>
      </c>
      <c r="M12" s="23">
        <v>145762.71</v>
      </c>
      <c r="N12" s="14"/>
      <c r="O12" s="13"/>
      <c r="P12" s="5"/>
      <c r="Q12" s="44">
        <v>790</v>
      </c>
      <c r="R12" s="38"/>
      <c r="S12" s="38"/>
      <c r="T12" s="38"/>
      <c r="U12" s="38"/>
      <c r="V12" s="38"/>
      <c r="W12" s="38"/>
    </row>
    <row r="13" spans="1:23" ht="52" customHeight="1" thickBot="1" x14ac:dyDescent="0.4">
      <c r="A13" s="72"/>
      <c r="B13" s="74"/>
      <c r="C13" s="91"/>
      <c r="D13" s="82"/>
      <c r="E13" s="34" t="s">
        <v>22</v>
      </c>
      <c r="F13" s="54"/>
      <c r="G13" s="56"/>
      <c r="H13" s="56"/>
      <c r="I13" s="56"/>
      <c r="J13" s="56"/>
      <c r="K13" s="58"/>
      <c r="M13" s="23">
        <v>155932.20000000001</v>
      </c>
      <c r="N13" s="14"/>
      <c r="O13" s="13"/>
      <c r="P13" s="5"/>
      <c r="Q13" s="25" t="s">
        <v>25</v>
      </c>
    </row>
    <row r="14" spans="1:23" ht="23" customHeight="1" thickBot="1" x14ac:dyDescent="0.4">
      <c r="A14" s="15" t="s">
        <v>42</v>
      </c>
      <c r="B14" s="31"/>
      <c r="C14" s="31"/>
      <c r="D14" s="31"/>
      <c r="E14" s="31"/>
      <c r="F14" s="31"/>
      <c r="G14" s="31"/>
      <c r="H14" s="31"/>
      <c r="I14" s="31"/>
      <c r="J14" s="31"/>
      <c r="K14" s="32"/>
      <c r="M14" s="9"/>
      <c r="N14" s="3"/>
      <c r="O14" s="7"/>
    </row>
    <row r="15" spans="1:23" ht="24" customHeight="1" x14ac:dyDescent="0.35">
      <c r="A15" s="71" t="s">
        <v>27</v>
      </c>
      <c r="B15" s="73" t="s">
        <v>18</v>
      </c>
      <c r="C15" s="75" t="s">
        <v>16</v>
      </c>
      <c r="D15" s="77" t="s">
        <v>28</v>
      </c>
      <c r="E15" s="48" t="s">
        <v>24</v>
      </c>
      <c r="F15" s="53" t="s">
        <v>21</v>
      </c>
      <c r="G15" s="55" t="s">
        <v>53</v>
      </c>
      <c r="H15" s="55" t="s">
        <v>31</v>
      </c>
      <c r="I15" s="55" t="s">
        <v>51</v>
      </c>
      <c r="J15" s="55" t="s">
        <v>52</v>
      </c>
      <c r="K15" s="57" t="s">
        <v>17</v>
      </c>
      <c r="M15" s="9">
        <v>790</v>
      </c>
      <c r="N15" s="3"/>
      <c r="O15" s="7"/>
      <c r="Q15" s="44">
        <v>70500</v>
      </c>
      <c r="R15" s="38"/>
      <c r="S15" s="38"/>
      <c r="T15" s="38"/>
      <c r="U15" s="38"/>
      <c r="V15" s="38"/>
      <c r="W15" s="38"/>
    </row>
    <row r="16" spans="1:23" ht="45" customHeight="1" thickBot="1" x14ac:dyDescent="0.4">
      <c r="A16" s="72"/>
      <c r="B16" s="74"/>
      <c r="C16" s="76"/>
      <c r="D16" s="78"/>
      <c r="E16" s="49" t="s">
        <v>22</v>
      </c>
      <c r="F16" s="54"/>
      <c r="G16" s="56"/>
      <c r="H16" s="56"/>
      <c r="I16" s="56"/>
      <c r="J16" s="56"/>
      <c r="K16" s="58"/>
      <c r="M16" s="9"/>
      <c r="N16" s="3">
        <v>230</v>
      </c>
      <c r="O16" s="3"/>
    </row>
    <row r="17" spans="1:23" ht="22.5" customHeight="1" thickBot="1" x14ac:dyDescent="0.4">
      <c r="A17" s="15" t="s">
        <v>43</v>
      </c>
      <c r="B17" s="31"/>
      <c r="C17" s="31"/>
      <c r="D17" s="31"/>
      <c r="E17" s="31"/>
      <c r="F17" s="31"/>
      <c r="G17" s="31"/>
      <c r="H17" s="31"/>
      <c r="I17" s="31"/>
      <c r="J17" s="31"/>
      <c r="K17" s="32"/>
      <c r="M17" s="9"/>
      <c r="N17" s="3"/>
      <c r="O17" s="3"/>
    </row>
    <row r="18" spans="1:23" ht="38.4" customHeight="1" x14ac:dyDescent="0.35">
      <c r="A18" s="71" t="s">
        <v>27</v>
      </c>
      <c r="B18" s="73" t="s">
        <v>18</v>
      </c>
      <c r="C18" s="75" t="s">
        <v>16</v>
      </c>
      <c r="D18" s="77" t="s">
        <v>32</v>
      </c>
      <c r="E18" s="79" t="s">
        <v>22</v>
      </c>
      <c r="F18" s="53" t="s">
        <v>20</v>
      </c>
      <c r="G18" s="55" t="s">
        <v>53</v>
      </c>
      <c r="H18" s="55" t="s">
        <v>31</v>
      </c>
      <c r="I18" s="55" t="s">
        <v>51</v>
      </c>
      <c r="J18" s="55" t="s">
        <v>52</v>
      </c>
      <c r="K18" s="57" t="s">
        <v>17</v>
      </c>
      <c r="M18" s="9"/>
      <c r="N18" s="3"/>
      <c r="O18" s="3"/>
      <c r="Q18" s="44">
        <v>357500</v>
      </c>
      <c r="R18" s="38"/>
      <c r="S18" s="38"/>
      <c r="T18" s="38"/>
      <c r="U18" s="38"/>
      <c r="V18" s="38"/>
      <c r="W18" s="38"/>
    </row>
    <row r="19" spans="1:23" ht="48" customHeight="1" thickBot="1" x14ac:dyDescent="0.4">
      <c r="A19" s="72"/>
      <c r="B19" s="74"/>
      <c r="C19" s="76"/>
      <c r="D19" s="78"/>
      <c r="E19" s="80"/>
      <c r="F19" s="54"/>
      <c r="G19" s="56"/>
      <c r="H19" s="56"/>
      <c r="I19" s="56"/>
      <c r="J19" s="56"/>
      <c r="K19" s="58"/>
      <c r="M19" s="9"/>
      <c r="N19" s="3"/>
      <c r="O19" s="3"/>
    </row>
    <row r="20" spans="1:23" ht="23" customHeight="1" thickBot="1" x14ac:dyDescent="0.4">
      <c r="A20" s="16" t="s">
        <v>44</v>
      </c>
      <c r="B20" s="40"/>
      <c r="C20" s="17"/>
      <c r="D20" s="17"/>
      <c r="E20" s="17"/>
      <c r="F20" s="17"/>
      <c r="G20" s="17"/>
      <c r="H20" s="17"/>
      <c r="I20" s="17"/>
      <c r="J20" s="17"/>
      <c r="K20" s="18"/>
      <c r="M20" s="9"/>
      <c r="N20" s="3"/>
      <c r="O20" s="7"/>
    </row>
    <row r="21" spans="1:23" ht="22.25" customHeight="1" x14ac:dyDescent="0.35">
      <c r="A21" s="71" t="s">
        <v>27</v>
      </c>
      <c r="B21" s="73" t="s">
        <v>18</v>
      </c>
      <c r="C21" s="75" t="s">
        <v>16</v>
      </c>
      <c r="D21" s="81" t="s">
        <v>26</v>
      </c>
      <c r="E21" s="42" t="s">
        <v>24</v>
      </c>
      <c r="F21" s="53" t="s">
        <v>21</v>
      </c>
      <c r="G21" s="55" t="s">
        <v>53</v>
      </c>
      <c r="H21" s="55" t="s">
        <v>31</v>
      </c>
      <c r="I21" s="55" t="s">
        <v>51</v>
      </c>
      <c r="J21" s="55" t="s">
        <v>52</v>
      </c>
      <c r="K21" s="57" t="s">
        <v>17</v>
      </c>
      <c r="M21" s="9">
        <v>134.29</v>
      </c>
      <c r="N21" s="3"/>
      <c r="O21" s="7"/>
      <c r="Q21" s="44">
        <f>R21/1.2</f>
        <v>113333.33333333334</v>
      </c>
      <c r="R21" s="44">
        <v>136000</v>
      </c>
      <c r="S21" s="44"/>
      <c r="T21" s="44"/>
      <c r="U21" s="44"/>
      <c r="V21" s="44"/>
      <c r="W21" s="44"/>
    </row>
    <row r="22" spans="1:23" s="8" customFormat="1" ht="64.5" customHeight="1" thickBot="1" x14ac:dyDescent="0.4">
      <c r="A22" s="72"/>
      <c r="B22" s="74"/>
      <c r="C22" s="76"/>
      <c r="D22" s="82"/>
      <c r="E22" s="43" t="s">
        <v>22</v>
      </c>
      <c r="F22" s="54"/>
      <c r="G22" s="56"/>
      <c r="H22" s="56"/>
      <c r="I22" s="56"/>
      <c r="J22" s="56"/>
      <c r="K22" s="58"/>
      <c r="M22" s="9"/>
      <c r="N22" s="10"/>
      <c r="O22" s="11"/>
      <c r="Q22" s="44"/>
      <c r="R22" s="44"/>
      <c r="S22" s="44"/>
      <c r="T22" s="44"/>
      <c r="U22" s="44"/>
      <c r="V22" s="44"/>
      <c r="W22" s="44"/>
    </row>
    <row r="23" spans="1:23" ht="22.5" customHeight="1" thickBot="1" x14ac:dyDescent="0.4">
      <c r="A23" s="15" t="s">
        <v>45</v>
      </c>
      <c r="B23" s="31"/>
      <c r="C23" s="31"/>
      <c r="D23" s="31"/>
      <c r="E23" s="31"/>
      <c r="F23" s="31"/>
      <c r="G23" s="31"/>
      <c r="H23" s="31"/>
      <c r="I23" s="31"/>
      <c r="J23" s="31"/>
      <c r="K23" s="32"/>
      <c r="M23" s="24"/>
      <c r="N23"/>
      <c r="O23"/>
    </row>
    <row r="24" spans="1:23" ht="22.5" customHeight="1" x14ac:dyDescent="0.35">
      <c r="A24" s="71" t="s">
        <v>27</v>
      </c>
      <c r="B24" s="73" t="s">
        <v>18</v>
      </c>
      <c r="C24" s="75" t="s">
        <v>16</v>
      </c>
      <c r="D24" s="77" t="s">
        <v>29</v>
      </c>
      <c r="E24" s="79" t="s">
        <v>22</v>
      </c>
      <c r="F24" s="53" t="s">
        <v>20</v>
      </c>
      <c r="G24" s="55" t="s">
        <v>53</v>
      </c>
      <c r="H24" s="55" t="s">
        <v>31</v>
      </c>
      <c r="I24" s="55" t="s">
        <v>51</v>
      </c>
      <c r="J24" s="55" t="s">
        <v>52</v>
      </c>
      <c r="K24" s="57" t="s">
        <v>17</v>
      </c>
      <c r="M24" s="24"/>
      <c r="N24"/>
      <c r="O24"/>
    </row>
    <row r="25" spans="1:23" ht="61.5" customHeight="1" thickBot="1" x14ac:dyDescent="0.4">
      <c r="A25" s="72"/>
      <c r="B25" s="74"/>
      <c r="C25" s="76"/>
      <c r="D25" s="78"/>
      <c r="E25" s="80"/>
      <c r="F25" s="54"/>
      <c r="G25" s="56"/>
      <c r="H25" s="56"/>
      <c r="I25" s="56"/>
      <c r="J25" s="56"/>
      <c r="K25" s="58"/>
      <c r="M25" s="24"/>
      <c r="N25"/>
      <c r="O25"/>
    </row>
    <row r="26" spans="1:23" ht="22.5" customHeight="1" thickBot="1" x14ac:dyDescent="0.4">
      <c r="A26" s="15" t="s">
        <v>47</v>
      </c>
      <c r="B26" s="31"/>
      <c r="C26" s="31"/>
      <c r="D26" s="31"/>
      <c r="E26" s="31"/>
      <c r="F26" s="31"/>
      <c r="G26" s="31"/>
      <c r="H26" s="31"/>
      <c r="I26" s="31"/>
      <c r="J26" s="31"/>
      <c r="K26" s="32"/>
      <c r="M26" s="24"/>
      <c r="N26"/>
      <c r="O26"/>
    </row>
    <row r="27" spans="1:23" ht="61.5" customHeight="1" x14ac:dyDescent="0.35">
      <c r="A27" s="71" t="s">
        <v>27</v>
      </c>
      <c r="B27" s="73" t="s">
        <v>18</v>
      </c>
      <c r="C27" s="75" t="s">
        <v>16</v>
      </c>
      <c r="D27" s="77" t="s">
        <v>48</v>
      </c>
      <c r="E27" s="79" t="s">
        <v>22</v>
      </c>
      <c r="F27" s="53" t="s">
        <v>20</v>
      </c>
      <c r="G27" s="55" t="s">
        <v>53</v>
      </c>
      <c r="H27" s="55" t="s">
        <v>31</v>
      </c>
      <c r="I27" s="55" t="s">
        <v>51</v>
      </c>
      <c r="J27" s="55" t="s">
        <v>52</v>
      </c>
      <c r="K27" s="57" t="s">
        <v>17</v>
      </c>
      <c r="M27" s="24"/>
      <c r="N27"/>
      <c r="O27"/>
    </row>
    <row r="28" spans="1:23" ht="27" customHeight="1" thickBot="1" x14ac:dyDescent="0.4">
      <c r="A28" s="72"/>
      <c r="B28" s="74"/>
      <c r="C28" s="76"/>
      <c r="D28" s="78"/>
      <c r="E28" s="80"/>
      <c r="F28" s="54"/>
      <c r="G28" s="56"/>
      <c r="H28" s="56"/>
      <c r="I28" s="56"/>
      <c r="J28" s="56"/>
      <c r="K28" s="58"/>
      <c r="M28" s="24"/>
      <c r="N28"/>
      <c r="O28"/>
    </row>
    <row r="29" spans="1:23" ht="27" customHeight="1" thickBot="1" x14ac:dyDescent="0.4">
      <c r="A29" s="15" t="s">
        <v>49</v>
      </c>
      <c r="B29" s="31"/>
      <c r="C29" s="31"/>
      <c r="D29" s="31"/>
      <c r="E29" s="31"/>
      <c r="F29" s="31"/>
      <c r="G29" s="31"/>
      <c r="H29" s="31"/>
      <c r="I29" s="31"/>
      <c r="J29" s="31"/>
      <c r="K29" s="32"/>
      <c r="M29" s="24"/>
      <c r="N29"/>
      <c r="O29"/>
    </row>
    <row r="30" spans="1:23" ht="27" customHeight="1" x14ac:dyDescent="0.35">
      <c r="A30" s="71" t="s">
        <v>27</v>
      </c>
      <c r="B30" s="73" t="s">
        <v>18</v>
      </c>
      <c r="C30" s="75" t="s">
        <v>16</v>
      </c>
      <c r="D30" s="77" t="s">
        <v>50</v>
      </c>
      <c r="E30" s="79" t="s">
        <v>22</v>
      </c>
      <c r="F30" s="53" t="s">
        <v>20</v>
      </c>
      <c r="G30" s="55" t="s">
        <v>53</v>
      </c>
      <c r="H30" s="55" t="s">
        <v>31</v>
      </c>
      <c r="I30" s="55" t="s">
        <v>51</v>
      </c>
      <c r="J30" s="55" t="s">
        <v>52</v>
      </c>
      <c r="K30" s="57" t="s">
        <v>17</v>
      </c>
      <c r="M30" s="24"/>
      <c r="N30"/>
      <c r="O30"/>
    </row>
    <row r="31" spans="1:23" ht="68" customHeight="1" thickBot="1" x14ac:dyDescent="0.4">
      <c r="A31" s="72"/>
      <c r="B31" s="74"/>
      <c r="C31" s="76"/>
      <c r="D31" s="78"/>
      <c r="E31" s="80"/>
      <c r="F31" s="54"/>
      <c r="G31" s="56"/>
      <c r="H31" s="56"/>
      <c r="I31" s="56"/>
      <c r="J31" s="56"/>
      <c r="K31" s="58"/>
      <c r="M31" s="24"/>
      <c r="N31"/>
      <c r="O31"/>
    </row>
    <row r="32" spans="1:23" ht="22" customHeight="1" thickBot="1" x14ac:dyDescent="0.4">
      <c r="A32" s="16" t="s">
        <v>58</v>
      </c>
      <c r="B32" s="51"/>
      <c r="C32" s="51"/>
      <c r="D32" s="51"/>
      <c r="E32" s="51"/>
      <c r="F32" s="51"/>
      <c r="G32" s="51"/>
      <c r="H32" s="51"/>
      <c r="I32" s="51"/>
      <c r="J32" s="51"/>
      <c r="K32" s="52"/>
      <c r="M32" s="24"/>
      <c r="N32"/>
      <c r="O32"/>
    </row>
    <row r="33" spans="1:15" ht="22" customHeight="1" x14ac:dyDescent="0.35">
      <c r="A33" s="62" t="s">
        <v>27</v>
      </c>
      <c r="B33" s="64" t="s">
        <v>18</v>
      </c>
      <c r="C33" s="53" t="s">
        <v>16</v>
      </c>
      <c r="D33" s="66" t="s">
        <v>55</v>
      </c>
      <c r="E33" s="53" t="s">
        <v>22</v>
      </c>
      <c r="F33" s="53" t="s">
        <v>21</v>
      </c>
      <c r="G33" s="55" t="s">
        <v>51</v>
      </c>
      <c r="H33" s="55" t="s">
        <v>56</v>
      </c>
      <c r="I33" s="55" t="s">
        <v>51</v>
      </c>
      <c r="J33" s="55" t="s">
        <v>51</v>
      </c>
      <c r="K33" s="57" t="s">
        <v>17</v>
      </c>
      <c r="M33" s="24"/>
      <c r="N33"/>
      <c r="O33"/>
    </row>
    <row r="34" spans="1:15" ht="56" customHeight="1" thickBot="1" x14ac:dyDescent="0.4">
      <c r="A34" s="63"/>
      <c r="B34" s="65"/>
      <c r="C34" s="54"/>
      <c r="D34" s="67"/>
      <c r="E34" s="54"/>
      <c r="F34" s="54"/>
      <c r="G34" s="56"/>
      <c r="H34" s="56"/>
      <c r="I34" s="56"/>
      <c r="J34" s="56"/>
      <c r="K34" s="58"/>
      <c r="M34" s="24"/>
      <c r="N34"/>
      <c r="O34"/>
    </row>
    <row r="35" spans="1:15" ht="22" customHeight="1" thickBot="1" x14ac:dyDescent="0.4">
      <c r="A35" s="59" t="s">
        <v>57</v>
      </c>
      <c r="B35" s="60"/>
      <c r="C35" s="60"/>
      <c r="D35" s="60"/>
      <c r="E35" s="60"/>
      <c r="F35" s="60"/>
      <c r="G35" s="60"/>
      <c r="H35" s="60"/>
      <c r="I35" s="60"/>
      <c r="J35" s="60"/>
      <c r="K35" s="61"/>
      <c r="M35" s="24"/>
      <c r="N35"/>
      <c r="O35"/>
    </row>
    <row r="36" spans="1:15" ht="22" customHeight="1" x14ac:dyDescent="0.35">
      <c r="A36" s="62" t="s">
        <v>27</v>
      </c>
      <c r="B36" s="64" t="s">
        <v>18</v>
      </c>
      <c r="C36" s="53" t="s">
        <v>16</v>
      </c>
      <c r="D36" s="66" t="s">
        <v>59</v>
      </c>
      <c r="E36" s="53" t="s">
        <v>22</v>
      </c>
      <c r="F36" s="53" t="s">
        <v>21</v>
      </c>
      <c r="G36" s="55" t="s">
        <v>51</v>
      </c>
      <c r="H36" s="55" t="s">
        <v>56</v>
      </c>
      <c r="I36" s="55" t="s">
        <v>51</v>
      </c>
      <c r="J36" s="55" t="s">
        <v>51</v>
      </c>
      <c r="K36" s="57" t="s">
        <v>17</v>
      </c>
      <c r="M36" s="24"/>
      <c r="N36"/>
      <c r="O36"/>
    </row>
    <row r="37" spans="1:15" ht="91.5" customHeight="1" thickBot="1" x14ac:dyDescent="0.4">
      <c r="A37" s="63"/>
      <c r="B37" s="65"/>
      <c r="C37" s="54"/>
      <c r="D37" s="67"/>
      <c r="E37" s="54"/>
      <c r="F37" s="54"/>
      <c r="G37" s="56"/>
      <c r="H37" s="56"/>
      <c r="I37" s="56"/>
      <c r="J37" s="56"/>
      <c r="K37" s="58"/>
      <c r="M37" s="24"/>
      <c r="N37"/>
      <c r="O37"/>
    </row>
    <row r="38" spans="1:15" ht="22" customHeight="1" thickBot="1" x14ac:dyDescent="0.4">
      <c r="A38" s="59" t="s">
        <v>68</v>
      </c>
      <c r="B38" s="60"/>
      <c r="C38" s="60"/>
      <c r="D38" s="60"/>
      <c r="E38" s="60"/>
      <c r="F38" s="60"/>
      <c r="G38" s="60"/>
      <c r="H38" s="60"/>
      <c r="I38" s="60"/>
      <c r="J38" s="60"/>
      <c r="K38" s="61"/>
      <c r="M38" s="24"/>
      <c r="N38"/>
      <c r="O38"/>
    </row>
    <row r="39" spans="1:15" ht="22" customHeight="1" x14ac:dyDescent="0.35">
      <c r="A39" s="62" t="s">
        <v>27</v>
      </c>
      <c r="B39" s="64" t="s">
        <v>18</v>
      </c>
      <c r="C39" s="53" t="s">
        <v>16</v>
      </c>
      <c r="D39" s="66" t="s">
        <v>69</v>
      </c>
      <c r="E39" s="53" t="s">
        <v>22</v>
      </c>
      <c r="F39" s="53" t="s">
        <v>21</v>
      </c>
      <c r="G39" s="55" t="s">
        <v>51</v>
      </c>
      <c r="H39" s="55" t="s">
        <v>56</v>
      </c>
      <c r="I39" s="55" t="s">
        <v>51</v>
      </c>
      <c r="J39" s="55" t="s">
        <v>51</v>
      </c>
      <c r="K39" s="57" t="s">
        <v>17</v>
      </c>
      <c r="M39" s="24"/>
      <c r="N39"/>
      <c r="O39"/>
    </row>
    <row r="40" spans="1:15" ht="75" customHeight="1" thickBot="1" x14ac:dyDescent="0.4">
      <c r="A40" s="63"/>
      <c r="B40" s="65"/>
      <c r="C40" s="54"/>
      <c r="D40" s="67"/>
      <c r="E40" s="54"/>
      <c r="F40" s="54"/>
      <c r="G40" s="56"/>
      <c r="H40" s="56"/>
      <c r="I40" s="56"/>
      <c r="J40" s="56"/>
      <c r="K40" s="58"/>
      <c r="M40" s="24"/>
      <c r="N40"/>
      <c r="O40"/>
    </row>
    <row r="41" spans="1:15" ht="22" customHeight="1" thickBot="1" x14ac:dyDescent="0.4">
      <c r="A41" s="40" t="s">
        <v>60</v>
      </c>
      <c r="B41" s="17"/>
      <c r="C41" s="17"/>
      <c r="D41" s="17"/>
      <c r="E41" s="17"/>
      <c r="F41" s="17"/>
      <c r="G41" s="17"/>
      <c r="H41" s="17"/>
      <c r="I41" s="17"/>
      <c r="J41" s="17"/>
      <c r="K41" s="18"/>
      <c r="M41" s="24"/>
      <c r="N41"/>
      <c r="O41"/>
    </row>
    <row r="42" spans="1:15" ht="22" customHeight="1" x14ac:dyDescent="0.35">
      <c r="A42" s="62" t="s">
        <v>27</v>
      </c>
      <c r="B42" s="64" t="s">
        <v>18</v>
      </c>
      <c r="C42" s="53" t="s">
        <v>16</v>
      </c>
      <c r="D42" s="66" t="s">
        <v>64</v>
      </c>
      <c r="E42" s="53" t="s">
        <v>22</v>
      </c>
      <c r="F42" s="53" t="s">
        <v>21</v>
      </c>
      <c r="G42" s="55" t="s">
        <v>51</v>
      </c>
      <c r="H42" s="55" t="s">
        <v>56</v>
      </c>
      <c r="I42" s="55" t="s">
        <v>51</v>
      </c>
      <c r="J42" s="55" t="s">
        <v>51</v>
      </c>
      <c r="K42" s="57" t="s">
        <v>17</v>
      </c>
      <c r="M42" s="24"/>
      <c r="N42"/>
      <c r="O42"/>
    </row>
    <row r="43" spans="1:15" ht="69.5" customHeight="1" thickBot="1" x14ac:dyDescent="0.4">
      <c r="A43" s="63"/>
      <c r="B43" s="65"/>
      <c r="C43" s="54"/>
      <c r="D43" s="67"/>
      <c r="E43" s="54"/>
      <c r="F43" s="54"/>
      <c r="G43" s="56"/>
      <c r="H43" s="56"/>
      <c r="I43" s="56"/>
      <c r="J43" s="56"/>
      <c r="K43" s="58"/>
      <c r="M43" s="24"/>
      <c r="N43"/>
      <c r="O43"/>
    </row>
    <row r="44" spans="1:15" ht="22" customHeight="1" thickBot="1" x14ac:dyDescent="0.4">
      <c r="A44" s="40" t="s">
        <v>61</v>
      </c>
      <c r="B44" s="17"/>
      <c r="C44" s="17"/>
      <c r="D44" s="17"/>
      <c r="E44" s="17"/>
      <c r="F44" s="17"/>
      <c r="G44" s="17"/>
      <c r="H44" s="17"/>
      <c r="I44" s="17"/>
      <c r="J44" s="17"/>
      <c r="K44" s="18"/>
      <c r="M44" s="24"/>
      <c r="N44"/>
      <c r="O44"/>
    </row>
    <row r="45" spans="1:15" ht="22" customHeight="1" x14ac:dyDescent="0.35">
      <c r="A45" s="69" t="s">
        <v>27</v>
      </c>
      <c r="B45" s="64" t="s">
        <v>18</v>
      </c>
      <c r="C45" s="68" t="s">
        <v>16</v>
      </c>
      <c r="D45" s="70" t="s">
        <v>63</v>
      </c>
      <c r="E45" s="53" t="s">
        <v>22</v>
      </c>
      <c r="F45" s="53" t="s">
        <v>21</v>
      </c>
      <c r="G45" s="55" t="s">
        <v>51</v>
      </c>
      <c r="H45" s="55" t="s">
        <v>56</v>
      </c>
      <c r="I45" s="55" t="s">
        <v>51</v>
      </c>
      <c r="J45" s="55" t="s">
        <v>51</v>
      </c>
      <c r="K45" s="57" t="s">
        <v>17</v>
      </c>
      <c r="M45" s="24"/>
      <c r="N45"/>
      <c r="O45"/>
    </row>
    <row r="46" spans="1:15" ht="71" customHeight="1" thickBot="1" x14ac:dyDescent="0.4">
      <c r="A46" s="69"/>
      <c r="B46" s="65"/>
      <c r="C46" s="68"/>
      <c r="D46" s="70"/>
      <c r="E46" s="54"/>
      <c r="F46" s="54"/>
      <c r="G46" s="56"/>
      <c r="H46" s="56"/>
      <c r="I46" s="56"/>
      <c r="J46" s="56"/>
      <c r="K46" s="58"/>
      <c r="M46" s="24"/>
      <c r="N46"/>
      <c r="O46"/>
    </row>
    <row r="47" spans="1:15" ht="22" customHeight="1" thickBot="1" x14ac:dyDescent="0.4">
      <c r="A47" s="59" t="s">
        <v>65</v>
      </c>
      <c r="B47" s="60"/>
      <c r="C47" s="60"/>
      <c r="D47" s="60"/>
      <c r="E47" s="60"/>
      <c r="F47" s="60"/>
      <c r="G47" s="60"/>
      <c r="H47" s="60"/>
      <c r="I47" s="60"/>
      <c r="J47" s="60"/>
      <c r="K47" s="61"/>
      <c r="M47" s="24"/>
      <c r="N47"/>
      <c r="O47"/>
    </row>
    <row r="48" spans="1:15" ht="22" customHeight="1" x14ac:dyDescent="0.35">
      <c r="A48" s="62" t="s">
        <v>27</v>
      </c>
      <c r="B48" s="64" t="s">
        <v>18</v>
      </c>
      <c r="C48" s="53" t="s">
        <v>16</v>
      </c>
      <c r="D48" s="66" t="s">
        <v>62</v>
      </c>
      <c r="E48" s="53" t="s">
        <v>22</v>
      </c>
      <c r="F48" s="53" t="s">
        <v>20</v>
      </c>
      <c r="G48" s="55" t="s">
        <v>51</v>
      </c>
      <c r="H48" s="55" t="s">
        <v>56</v>
      </c>
      <c r="I48" s="55" t="s">
        <v>51</v>
      </c>
      <c r="J48" s="55" t="s">
        <v>51</v>
      </c>
      <c r="K48" s="57" t="s">
        <v>17</v>
      </c>
      <c r="M48" s="24"/>
      <c r="N48"/>
      <c r="O48"/>
    </row>
    <row r="49" spans="1:15" ht="55.5" customHeight="1" thickBot="1" x14ac:dyDescent="0.4">
      <c r="A49" s="63"/>
      <c r="B49" s="65"/>
      <c r="C49" s="54"/>
      <c r="D49" s="67"/>
      <c r="E49" s="54"/>
      <c r="F49" s="54"/>
      <c r="G49" s="56"/>
      <c r="H49" s="56"/>
      <c r="I49" s="56"/>
      <c r="J49" s="56"/>
      <c r="K49" s="58"/>
      <c r="M49" s="24"/>
      <c r="N49"/>
      <c r="O49"/>
    </row>
    <row r="50" spans="1:15" ht="22" customHeight="1" thickBot="1" x14ac:dyDescent="0.4">
      <c r="A50" s="59" t="s">
        <v>66</v>
      </c>
      <c r="B50" s="60"/>
      <c r="C50" s="60"/>
      <c r="D50" s="60"/>
      <c r="E50" s="60"/>
      <c r="F50" s="60"/>
      <c r="G50" s="60"/>
      <c r="H50" s="60"/>
      <c r="I50" s="60"/>
      <c r="J50" s="60"/>
      <c r="K50" s="61"/>
      <c r="M50" s="24"/>
      <c r="N50"/>
      <c r="O50"/>
    </row>
    <row r="51" spans="1:15" ht="22" customHeight="1" x14ac:dyDescent="0.35">
      <c r="A51" s="62" t="s">
        <v>27</v>
      </c>
      <c r="B51" s="64" t="s">
        <v>18</v>
      </c>
      <c r="C51" s="53" t="s">
        <v>16</v>
      </c>
      <c r="D51" s="66" t="s">
        <v>67</v>
      </c>
      <c r="E51" s="53" t="s">
        <v>22</v>
      </c>
      <c r="F51" s="53" t="s">
        <v>20</v>
      </c>
      <c r="G51" s="55" t="s">
        <v>53</v>
      </c>
      <c r="H51" s="55" t="s">
        <v>31</v>
      </c>
      <c r="I51" s="55" t="s">
        <v>51</v>
      </c>
      <c r="J51" s="55" t="s">
        <v>52</v>
      </c>
      <c r="K51" s="57" t="s">
        <v>17</v>
      </c>
      <c r="M51" s="24"/>
      <c r="N51"/>
      <c r="O51"/>
    </row>
    <row r="52" spans="1:15" ht="60" customHeight="1" thickBot="1" x14ac:dyDescent="0.4">
      <c r="A52" s="63"/>
      <c r="B52" s="65"/>
      <c r="C52" s="54"/>
      <c r="D52" s="67"/>
      <c r="E52" s="54"/>
      <c r="F52" s="54"/>
      <c r="G52" s="56"/>
      <c r="H52" s="56"/>
      <c r="I52" s="56"/>
      <c r="J52" s="56"/>
      <c r="K52" s="58"/>
      <c r="M52" s="24"/>
      <c r="N52"/>
      <c r="O52"/>
    </row>
  </sheetData>
  <mergeCells count="178">
    <mergeCell ref="F21:F22"/>
    <mergeCell ref="H18:H19"/>
    <mergeCell ref="I18:I19"/>
    <mergeCell ref="J18:J19"/>
    <mergeCell ref="K18:K19"/>
    <mergeCell ref="K24:K25"/>
    <mergeCell ref="G21:G22"/>
    <mergeCell ref="H21:H22"/>
    <mergeCell ref="D24:D25"/>
    <mergeCell ref="F24:F25"/>
    <mergeCell ref="G24:G25"/>
    <mergeCell ref="H24:H25"/>
    <mergeCell ref="I24:I25"/>
    <mergeCell ref="J24:J25"/>
    <mergeCell ref="E24:E25"/>
    <mergeCell ref="A18:A19"/>
    <mergeCell ref="B18:B19"/>
    <mergeCell ref="C18:C19"/>
    <mergeCell ref="D18:D19"/>
    <mergeCell ref="G18:G19"/>
    <mergeCell ref="A15:A16"/>
    <mergeCell ref="B15:B16"/>
    <mergeCell ref="C15:C16"/>
    <mergeCell ref="G9:G10"/>
    <mergeCell ref="F18:F19"/>
    <mergeCell ref="G15:G16"/>
    <mergeCell ref="E18:E19"/>
    <mergeCell ref="M6:M7"/>
    <mergeCell ref="C4:E4"/>
    <mergeCell ref="G4:G6"/>
    <mergeCell ref="C5:C6"/>
    <mergeCell ref="D5:D6"/>
    <mergeCell ref="E5:E6"/>
    <mergeCell ref="F4:F6"/>
    <mergeCell ref="I4:J5"/>
    <mergeCell ref="K4:K6"/>
    <mergeCell ref="H4:H6"/>
    <mergeCell ref="C24:C25"/>
    <mergeCell ref="A1:L1"/>
    <mergeCell ref="A4:A6"/>
    <mergeCell ref="B4:B6"/>
    <mergeCell ref="D15:D16"/>
    <mergeCell ref="I15:I16"/>
    <mergeCell ref="J15:J16"/>
    <mergeCell ref="K15:K16"/>
    <mergeCell ref="K12:K13"/>
    <mergeCell ref="F15:F16"/>
    <mergeCell ref="A12:A13"/>
    <mergeCell ref="B12:B13"/>
    <mergeCell ref="C12:C13"/>
    <mergeCell ref="G12:G13"/>
    <mergeCell ref="H9:H10"/>
    <mergeCell ref="I9:I10"/>
    <mergeCell ref="J9:J10"/>
    <mergeCell ref="K9:K10"/>
    <mergeCell ref="D12:D13"/>
    <mergeCell ref="I12:I13"/>
    <mergeCell ref="J12:J13"/>
    <mergeCell ref="A21:A22"/>
    <mergeCell ref="B21:B22"/>
    <mergeCell ref="C21:C22"/>
    <mergeCell ref="I21:I22"/>
    <mergeCell ref="J21:J22"/>
    <mergeCell ref="K21:K22"/>
    <mergeCell ref="D21:D22"/>
    <mergeCell ref="A24:A25"/>
    <mergeCell ref="B24:B25"/>
    <mergeCell ref="H15:H16"/>
    <mergeCell ref="H12:H13"/>
    <mergeCell ref="F12:F13"/>
    <mergeCell ref="A9:A10"/>
    <mergeCell ref="B9:B10"/>
    <mergeCell ref="C9:C10"/>
    <mergeCell ref="F9:F10"/>
    <mergeCell ref="D9:D10"/>
    <mergeCell ref="A27:A28"/>
    <mergeCell ref="B27:B28"/>
    <mergeCell ref="C27:C28"/>
    <mergeCell ref="D27:D28"/>
    <mergeCell ref="F27:F28"/>
    <mergeCell ref="G27:G28"/>
    <mergeCell ref="H27:H28"/>
    <mergeCell ref="F30:F31"/>
    <mergeCell ref="G30:G31"/>
    <mergeCell ref="H30:H31"/>
    <mergeCell ref="I27:I28"/>
    <mergeCell ref="J27:J28"/>
    <mergeCell ref="K27:K28"/>
    <mergeCell ref="I30:I31"/>
    <mergeCell ref="J30:J31"/>
    <mergeCell ref="K30:K31"/>
    <mergeCell ref="E30:E31"/>
    <mergeCell ref="E27:E28"/>
    <mergeCell ref="A30:A31"/>
    <mergeCell ref="B30:B31"/>
    <mergeCell ref="C30:C31"/>
    <mergeCell ref="D30:D31"/>
    <mergeCell ref="H33:H34"/>
    <mergeCell ref="I33:I34"/>
    <mergeCell ref="J33:J34"/>
    <mergeCell ref="K33:K34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A33:A34"/>
    <mergeCell ref="B33:B34"/>
    <mergeCell ref="C33:C34"/>
    <mergeCell ref="D33:D34"/>
    <mergeCell ref="E33:E34"/>
    <mergeCell ref="C39:C40"/>
    <mergeCell ref="D39:D40"/>
    <mergeCell ref="E39:E40"/>
    <mergeCell ref="F33:F34"/>
    <mergeCell ref="G33:G34"/>
    <mergeCell ref="F39:F40"/>
    <mergeCell ref="G39:G40"/>
    <mergeCell ref="H39:H40"/>
    <mergeCell ref="I39:I40"/>
    <mergeCell ref="J39:J40"/>
    <mergeCell ref="K39:K40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A39:A40"/>
    <mergeCell ref="B39:B40"/>
    <mergeCell ref="K45:K46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A45:A46"/>
    <mergeCell ref="B45:B46"/>
    <mergeCell ref="C45:C46"/>
    <mergeCell ref="D45:D46"/>
    <mergeCell ref="E45:E46"/>
    <mergeCell ref="F51:F52"/>
    <mergeCell ref="G51:G52"/>
    <mergeCell ref="H51:H52"/>
    <mergeCell ref="I51:I52"/>
    <mergeCell ref="J51:J52"/>
    <mergeCell ref="K51:K52"/>
    <mergeCell ref="A35:K35"/>
    <mergeCell ref="A38:K38"/>
    <mergeCell ref="A47:K47"/>
    <mergeCell ref="A50:K50"/>
    <mergeCell ref="A51:A52"/>
    <mergeCell ref="B51:B52"/>
    <mergeCell ref="C51:C52"/>
    <mergeCell ref="D51:D52"/>
    <mergeCell ref="E51:E52"/>
    <mergeCell ref="F45:F46"/>
    <mergeCell ref="G45:G46"/>
    <mergeCell ref="H45:H46"/>
    <mergeCell ref="I45:I46"/>
    <mergeCell ref="J45:J46"/>
  </mergeCells>
  <pageMargins left="0.9055118110236221" right="0.39370078740157483" top="0.6692913385826772" bottom="0.59055118110236227" header="0.31496062992125984" footer="0.31496062992125984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Программа закупок (доп. № 1)</vt:lpstr>
      <vt:lpstr>'Программа закупок (доп. № 1)'!Область_печати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dd</cp:lastModifiedBy>
  <cp:lastPrinted>2021-01-14T09:28:35Z</cp:lastPrinted>
  <dcterms:created xsi:type="dcterms:W3CDTF">2017-11-08T17:52:12Z</dcterms:created>
  <dcterms:modified xsi:type="dcterms:W3CDTF">2021-01-21T13:48:13Z</dcterms:modified>
</cp:coreProperties>
</file>