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lieva.ikt\Desktop\Новая папка\"/>
    </mc:Choice>
  </mc:AlternateContent>
  <bookViews>
    <workbookView xWindow="0" yWindow="0" windowWidth="28770" windowHeight="11565"/>
  </bookViews>
  <sheets>
    <sheet name="Программа закупок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1Excel_BuiltIn_Print_Titles_3_1_1">"$'новые цены 3 кв'.$#ССЫЛ!$#ССЫЛ!:$#ССЫЛ!$#ССЫЛ!"</definedName>
    <definedName name="Excel_BuiltIn_Print_Titles_1">"$прайс.$#ССЫЛ!$#ССЫЛ!:$#ССЫЛ!$#ССЫЛ!"</definedName>
    <definedName name="Excel_BuiltIn_Print_Titles_1_1">"$прайс.$#ССЫЛ!$#ССЫЛ!:$#ССЫЛ!$#ССЫЛ!"</definedName>
    <definedName name="Excel_BuiltIn_Print_Titles_3">"$'новые цены 3 кв'.$#ССЫЛ!$#ССЫЛ!:$#ССЫЛ!$#ССЫЛ!"</definedName>
    <definedName name="Excel_BuiltIn_Print_Titles_3_1">"$'новые цены 3 кв'.$#ССЫЛ!$#ССЫЛ!:$#ССЫЛ!$#ССЫЛ!"</definedName>
    <definedName name="Excel_BuiltIn_Print_Titles_3_1_1">"$'новые цены 3 кв'.$#ССЫЛ!$#ССЫЛ!:$#ССЫЛ!$#ССЫЛ!"</definedName>
    <definedName name="Excel_BuiltIn_Print_Titles_3_1_1_1">"$'новые цены 3 кв'.$#ССЫЛ!$#ССЫЛ!:$#ССЫЛ!$#ССЫЛ!"</definedName>
    <definedName name="Excel_BuiltIn_Print_Titles_3_2">'[1]перечень 2кв_'!#REF!</definedName>
    <definedName name="Excel_BuiltIn_Print_Titles_3_2_1">"'file:///D:/ТАРИФЫ/СОРТИМЕНТОВОЗЫ/КМУ HiAB 3 кв..xls'#$'перечень 2кв_'.$#ССЫЛ!$#ССЫЛ!:$#ССЫЛ!$#ССЫЛ!"</definedName>
    <definedName name="Excel_BuiltIn_Print_Titles_3_2_17">'[2]перечень 2кв_'!#REF!</definedName>
    <definedName name="Excel_BuiltIn_Print_Titles_3_2_17_5">'[3]перечень 2кв_'!#REF!</definedName>
    <definedName name="Excel_BuiltIn_Print_Titles_3_2_18">'[2]перечень 2кв_'!#REF!</definedName>
    <definedName name="Excel_BuiltIn_Print_Titles_3_2_18_5">'[3]перечень 2кв_'!#REF!</definedName>
    <definedName name="Excel_BuiltIn_Print_Titles_3_2_2">"'file:///D:/ТАРИФЫ/СОРТИМЕНТОВОЗЫ/КМУ HiAB 3 кв..xls'#$'перечень 2кв_'.$#ССЫЛ!$#ССЫЛ!:$#ССЫЛ!$#ССЫЛ!"</definedName>
    <definedName name="Excel_BuiltIn_Print_Titles_3_2_21">'[4]перечень 2кв_'!#REF!</definedName>
    <definedName name="Excel_BuiltIn_Print_Titles_3_2_21_5">'[5]перечень 2кв_'!#REF!</definedName>
    <definedName name="Excel_BuiltIn_Print_Titles_3_2_22">'[2]перечень 2кв_'!#REF!</definedName>
    <definedName name="Excel_BuiltIn_Print_Titles_3_2_22_5">'[3]перечень 2кв_'!#REF!</definedName>
    <definedName name="Excel_BuiltIn_Print_Titles_3_2_5">'[6]перечень 2кв_'!#REF!</definedName>
    <definedName name="Excel_BuiltIn_Print_Titles_3_2_6">'[4]перечень 2кв_'!#REF!</definedName>
    <definedName name="Excel_BuiltIn_Print_Titles_3_2_6_5">'[5]перечень 2кв_'!#REF!</definedName>
    <definedName name="Excel_BuiltIn_Print_Titles_5">"'file:///D:/ТАРИФЫ/СОРТИМЕНТОВОЗЫ/Новые цены на  3 кв HIAB.xls'#$'перечень 3кв_'.$#ССЫЛ!$#ССЫЛ!:$#ССЫЛ!$#ССЫЛ!"</definedName>
    <definedName name="Excel_BuiltIn_Print_Titles_5_1">'[7]перечень 3кв_'!#REF!</definedName>
    <definedName name="Excel_BuiltIn_Print_Titles_5_1_5">'[8]перечень 3кв_'!#REF!</definedName>
    <definedName name="Excel_BuiltIn_Print_Titles_5_17">'[9]перечень 3кв_'!#REF!</definedName>
    <definedName name="Excel_BuiltIn_Print_Titles_5_17_5">'[10]перечень 3кв_'!#REF!</definedName>
    <definedName name="Excel_BuiltIn_Print_Titles_5_18">'[9]перечень 3кв_'!#REF!</definedName>
    <definedName name="Excel_BuiltIn_Print_Titles_5_18_5">'[10]перечень 3кв_'!#REF!</definedName>
    <definedName name="Excel_BuiltIn_Print_Titles_5_2">"'file:///D:/ТАРИФЫ/СОРТИМЕНТОВОЗЫ/Новые цены на  3 кв HIAB.xls'#$'перечень 3кв_'.$#ССЫЛ!$#ССЫЛ!:$#ССЫЛ!$#ССЫЛ!"</definedName>
    <definedName name="Excel_BuiltIn_Print_Titles_5_21">'[11]перечень 3кв_'!#REF!</definedName>
    <definedName name="Excel_BuiltIn_Print_Titles_5_21_5">'[12]перечень 3кв_'!#REF!</definedName>
    <definedName name="Excel_BuiltIn_Print_Titles_5_22">'[9]перечень 3кв_'!#REF!</definedName>
    <definedName name="Excel_BuiltIn_Print_Titles_5_22_5">'[10]перечень 3кв_'!#REF!</definedName>
    <definedName name="Excel_BuiltIn_Print_Titles_5_3">'[7]перечень 3кв КАМАЗ'!#REF!</definedName>
    <definedName name="Excel_BuiltIn_Print_Titles_5_3_1">"'file:///D:/ТАРИФЫ/СОРТИМЕНТОВОЗЫ/Новые цены на  3 кв HIAB.xls'#$'перечень 3кв КАМАЗ'.$#ССЫЛ!$#ССЫЛ!:$#ССЫЛ!$#ССЫЛ!"</definedName>
    <definedName name="Excel_BuiltIn_Print_Titles_5_3_17">'[9]перечень 3кв КАМАЗ'!#REF!</definedName>
    <definedName name="Excel_BuiltIn_Print_Titles_5_3_17_5">'[10]перечень 3кв КАМАЗ'!#REF!</definedName>
    <definedName name="Excel_BuiltIn_Print_Titles_5_3_18">'[9]перечень 3кв КАМАЗ'!#REF!</definedName>
    <definedName name="Excel_BuiltIn_Print_Titles_5_3_18_5">'[10]перечень 3кв КАМАЗ'!#REF!</definedName>
    <definedName name="Excel_BuiltIn_Print_Titles_5_3_2">"'file:///D:/ТАРИФЫ/СОРТИМЕНТОВОЗЫ/Новые цены на  3 кв HIAB.xls'#$'перечень 3кв КАМАЗ'.$#ССЫЛ!$#ССЫЛ!:$#ССЫЛ!$#ССЫЛ!"</definedName>
    <definedName name="Excel_BuiltIn_Print_Titles_5_3_21">'[11]перечень 3кв КАМАЗ'!#REF!</definedName>
    <definedName name="Excel_BuiltIn_Print_Titles_5_3_21_5">'[12]перечень 3кв КАМАЗ'!#REF!</definedName>
    <definedName name="Excel_BuiltIn_Print_Titles_5_3_22">'[9]перечень 3кв КАМАЗ'!#REF!</definedName>
    <definedName name="Excel_BuiltIn_Print_Titles_5_3_22_5">'[10]перечень 3кв КАМАЗ'!#REF!</definedName>
    <definedName name="Excel_BuiltIn_Print_Titles_5_3_5">'[8]перечень 3кв КАМАЗ'!#REF!</definedName>
    <definedName name="Excel_BuiltIn_Print_Titles_5_3_6">'[11]перечень 3кв КАМАЗ'!#REF!</definedName>
    <definedName name="Excel_BuiltIn_Print_Titles_5_3_6_5">'[12]перечень 3кв КАМАЗ'!#REF!</definedName>
    <definedName name="Excel_BuiltIn_Print_Titles_5_6">'[7]перечень сравнит'!#REF!</definedName>
    <definedName name="Excel_BuiltIn_Print_Titles_5_6_1">'[9]перечень сравнит'!#REF!</definedName>
    <definedName name="Excel_BuiltIn_Print_Titles_5_6_1_5">'[10]перечень сравнит'!#REF!</definedName>
    <definedName name="Excel_BuiltIn_Print_Titles_5_6_17">[13]переченьHIAB!#REF!</definedName>
    <definedName name="Excel_BuiltIn_Print_Titles_5_6_17_5">[14]переченьHIAB!#REF!</definedName>
    <definedName name="Excel_BuiltIn_Print_Titles_5_6_18">[13]переченьHIAB!#REF!</definedName>
    <definedName name="Excel_BuiltIn_Print_Titles_5_6_18_5">[14]переченьHIAB!#REF!</definedName>
    <definedName name="Excel_BuiltIn_Print_Titles_5_6_2">"'file:///D:/ТАРИФЫ/СОРТИМЕНТОВОЗЫ/Новые цены на  3 кв HIAB.xls'#$'перечень сравнит'.$#ССЫЛ!$#ССЫЛ!:$#ССЫЛ!$#ССЫЛ!"</definedName>
    <definedName name="Excel_BuiltIn_Print_Titles_5_6_21">'[11]перечень сравнит'!#REF!</definedName>
    <definedName name="Excel_BuiltIn_Print_Titles_5_6_21_5">'[12]перечень сравнит'!#REF!</definedName>
    <definedName name="Excel_BuiltIn_Print_Titles_5_6_22">[13]переченьHIAB!#REF!</definedName>
    <definedName name="Excel_BuiltIn_Print_Titles_5_6_22_5">[14]переченьHIAB!#REF!</definedName>
    <definedName name="Excel_BuiltIn_Print_Titles_5_6_5">'[8]перечень сравнит'!#REF!</definedName>
    <definedName name="Excel_BuiltIn_Print_Titles_5_6_6">'[11]перечень сравнит'!#REF!</definedName>
    <definedName name="Excel_BuiltIn_Print_Titles_5_6_6_5">'[12]перечень сравнит'!#REF!</definedName>
    <definedName name="ииргп">"$'новые цены 3 кв'.$#ССЫЛ!$#ССЫЛ!:$#ССЫЛ!$#ССЫЛ!"</definedName>
    <definedName name="лллл">"$'новые цены 3 кв'.$#ССЫЛ!$#ССЫЛ!:$#ССЫЛ!$#ССЫЛ!"</definedName>
    <definedName name="ппппппп">"$'новые цены 3 кв'.$#ССЫЛ!$#ССЫЛ!:$#ССЫЛ!$#ССЫЛ!"</definedName>
    <definedName name="прайс">'[15]перечень 3кв_'!#REF!</definedName>
    <definedName name="прайс_17">'[11]перечень 3кв_'!#REF!</definedName>
    <definedName name="прайс_17_5">'[12]перечень 3кв_'!#REF!</definedName>
    <definedName name="прайс_18">'[11]перечень 3кв_'!#REF!</definedName>
    <definedName name="прайс_18_5">'[12]перечень 3кв_'!#REF!</definedName>
    <definedName name="прайс_22">'[11]перечень 3кв_'!#REF!</definedName>
    <definedName name="прайс_22_5">'[12]перечень 3кв_'!#REF!</definedName>
    <definedName name="прайс_5">'[16]перечень 3кв_'!#REF!</definedName>
    <definedName name="прайс_6">'[11]перечень 3кв_'!#REF!</definedName>
    <definedName name="тттт">'[4]перечень 2кв_'!#REF!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4" i="1" l="1"/>
  <c r="F57" i="1"/>
  <c r="A57" i="1"/>
  <c r="A26" i="1"/>
  <c r="A27" i="1" s="1"/>
  <c r="A28" i="1" s="1"/>
  <c r="A29" i="1" s="1"/>
  <c r="A19" i="1"/>
  <c r="A20" i="1" s="1"/>
  <c r="A21" i="1" s="1"/>
  <c r="A22" i="1" s="1"/>
  <c r="A23" i="1" s="1"/>
</calcChain>
</file>

<file path=xl/sharedStrings.xml><?xml version="1.0" encoding="utf-8"?>
<sst xmlns="http://schemas.openxmlformats.org/spreadsheetml/2006/main" count="431" uniqueCount="156">
  <si>
    <t xml:space="preserve"> </t>
  </si>
  <si>
    <t>Организатор закупки ОИиКТ</t>
  </si>
  <si>
    <t xml:space="preserve">дата корректировки </t>
  </si>
  <si>
    <t>№ п/п</t>
  </si>
  <si>
    <t>Виды товаров (работ, услуг) по категориям/лотам</t>
  </si>
  <si>
    <t>Краткая характеристика товаров (работ, услуг)</t>
  </si>
  <si>
    <t>Объем, планируемый, за год в руб, без НДС</t>
  </si>
  <si>
    <t>Вид закупки</t>
  </si>
  <si>
    <t xml:space="preserve">Предварительные сроки заключения  договора </t>
  </si>
  <si>
    <t xml:space="preserve">Предварительные сроки  исполнения договора </t>
  </si>
  <si>
    <t>сроки проведения конкурентных процедур закупки</t>
  </si>
  <si>
    <t>Ответственное лицо, контакты</t>
  </si>
  <si>
    <t>номенклатурный номер</t>
  </si>
  <si>
    <t>наименование</t>
  </si>
  <si>
    <t>Ед.изм.</t>
  </si>
  <si>
    <t>начало</t>
  </si>
  <si>
    <t>окончание</t>
  </si>
  <si>
    <t>ТО и ТР оборудования ИЦ002</t>
  </si>
  <si>
    <t xml:space="preserve"> Стенд испытания двигателей Контур-СИД</t>
  </si>
  <si>
    <t>т.р.</t>
  </si>
  <si>
    <t>Единственный поставщик</t>
  </si>
  <si>
    <t>Загиров Самат Ахмадуллович, тел.(8552) 37-29-92 e-mail: ic5@kamaz.org</t>
  </si>
  <si>
    <t xml:space="preserve"> Стенд испытания двигателей СИД HORIBA</t>
  </si>
  <si>
    <t>Стенд испытания радиаторов GPF-13H</t>
  </si>
  <si>
    <t>Стенд испытания жидкостно-масляных теплообменников Э 010-00</t>
  </si>
  <si>
    <t>Стенд испытания масляных фильтров NO1026</t>
  </si>
  <si>
    <t>т.руб.</t>
  </si>
  <si>
    <t>Стенд испытания на тепловой удар DYNAS 3 HD 576</t>
  </si>
  <si>
    <t>Завод Двигателей</t>
  </si>
  <si>
    <t>Кап ремонт ИЦ003</t>
  </si>
  <si>
    <t>Капитальный ремонт футеровки печей ТГП</t>
  </si>
  <si>
    <t>Конкурентная процедура без ЭТП</t>
  </si>
  <si>
    <t>Диагностика ИЦ004</t>
  </si>
  <si>
    <t>Диагностика гальванической ванны</t>
  </si>
  <si>
    <t>Кап ремонт ИЦ005</t>
  </si>
  <si>
    <t>Капитальный ремонт ИР500</t>
  </si>
  <si>
    <t>Диагностика ИЦ006</t>
  </si>
  <si>
    <t>Диагностика сосуды ТРЖК</t>
  </si>
  <si>
    <t>Загиров Самат Ахмадуллович, тел.(8552) 37-29-92 e-mail: ic5@kamaz.org Агапов Николай Владимирович тел. (8552) 37-29-78</t>
  </si>
  <si>
    <t>нет финансирования</t>
  </si>
  <si>
    <t>Кап ремонт ИЦ007</t>
  </si>
  <si>
    <t>Капитальный ремонт емкостное оборудование ОПО "Площадка использования кислот и щелочей" ТГП</t>
  </si>
  <si>
    <t>Сервисное обслуживание ИЦ008</t>
  </si>
  <si>
    <t>Сервисное обслуживание станков ц.201</t>
  </si>
  <si>
    <t>нет ТЗ</t>
  </si>
  <si>
    <t>Кузнечный завод</t>
  </si>
  <si>
    <t>Кап ремонт ИЦ009</t>
  </si>
  <si>
    <t>Кап.ремонт ТПЧ прессов 1600 т.с. №9,10 в КПК-1</t>
  </si>
  <si>
    <t>Прочие услуги ИЦ010</t>
  </si>
  <si>
    <t>Покраска ГПМ</t>
  </si>
  <si>
    <t>ТО и ТР оборудования ИЦ011</t>
  </si>
  <si>
    <t>ТО и ТР обрабатывающих центров. Ковосвит</t>
  </si>
  <si>
    <t>ТО и ТР оборудования ИЦ012</t>
  </si>
  <si>
    <t>ТО и ремонт ленточнопильных и дисковых отрезных станков</t>
  </si>
  <si>
    <t>Прочие услуги ИЦ013</t>
  </si>
  <si>
    <t>Замена троллейных шинопроводов</t>
  </si>
  <si>
    <t>7/ОИиКТ</t>
  </si>
  <si>
    <t>услуги</t>
  </si>
  <si>
    <t>руб</t>
  </si>
  <si>
    <t>О.И.Бокова тел.(34783)6-21-46      mail: bokova.ikt@nefaz.ru</t>
  </si>
  <si>
    <t>8/ОИиКТ</t>
  </si>
  <si>
    <t>9/ОИиКТ</t>
  </si>
  <si>
    <t>10/ОИиКТ</t>
  </si>
  <si>
    <t>11/ОИиКТ</t>
  </si>
  <si>
    <t>12/ОИиКТ</t>
  </si>
  <si>
    <t>13/ОИиКТ</t>
  </si>
  <si>
    <t>Услуги</t>
  </si>
  <si>
    <t>Техническая поддержка 1С:"Охрана труда"</t>
  </si>
  <si>
    <t>Правообладатель</t>
  </si>
  <si>
    <t>15/ОИиКТ</t>
  </si>
  <si>
    <t>ЭДО</t>
  </si>
  <si>
    <t>ЛЦ</t>
  </si>
  <si>
    <t>тех ремонт ИЦ035/17</t>
  </si>
  <si>
    <t>техническое обслуживание и текущий ремонт системы автоматики безопасности и управления, контроля ПДК паров веществ, расходометрии и уровнеметрии и системы видеонаблюдения склада кислот;</t>
  </si>
  <si>
    <t>тех ремонт ИЦ036/17</t>
  </si>
  <si>
    <t>техническое обслуживание и текущий ремонт системы автоматики безопасности и управления, контроля ПДК, автоматического регулирования подачи пара и сиганлизации уровня бензомаслоотделителя объекта «Комплекс объектов снабжения ГСМ. Терминал»</t>
  </si>
  <si>
    <t>19/ОИиКТ</t>
  </si>
  <si>
    <t>20/ОИиКТ</t>
  </si>
  <si>
    <t>Техническая поддержка ОМЕГА</t>
  </si>
  <si>
    <t>21/ОИиКТ</t>
  </si>
  <si>
    <t>ЭП, Крипто Про, Рутокены</t>
  </si>
  <si>
    <t>24/ОИиКТ</t>
  </si>
  <si>
    <t>28/ОИиКТ</t>
  </si>
  <si>
    <t>29/ОИиКТ</t>
  </si>
  <si>
    <t>30/ОИиКТ</t>
  </si>
  <si>
    <t>33/ОИиКТ</t>
  </si>
  <si>
    <t>34/ОИиКТ</t>
  </si>
  <si>
    <t>35/ОИиКТ</t>
  </si>
  <si>
    <t>37/ОИиКТ</t>
  </si>
  <si>
    <t>согласно графику 2017 год</t>
  </si>
  <si>
    <t>Хакимов Роберт Хурматович тел. (8552) 37-28-82 e-mail: ic5@kamaz.org</t>
  </si>
  <si>
    <t>оценка соответствия лифтов ИЦ046/17</t>
  </si>
  <si>
    <t>Оценка соответствия лифтов, отработавших назначенный срок службы, в форме обследования</t>
  </si>
  <si>
    <t>РИЗ</t>
  </si>
  <si>
    <t>Электроэнергия</t>
  </si>
  <si>
    <t>Электрическая энергия                                           ИЦ048/17</t>
  </si>
  <si>
    <t>Поставка электрической энергии</t>
  </si>
  <si>
    <t>3 500 000
 в год</t>
  </si>
  <si>
    <r>
      <t xml:space="preserve">Конкурентная процедура  </t>
    </r>
    <r>
      <rPr>
        <sz val="10"/>
        <rFont val="Times New Roman"/>
        <family val="1"/>
        <charset val="204"/>
      </rPr>
      <t xml:space="preserve"> без ЭТП</t>
    </r>
  </si>
  <si>
    <t>Коновалов Евгений Александрович, тел.(8552) 33-98-00 e-mail: ic5@kamaz.org</t>
  </si>
  <si>
    <t>Энергопаспорт</t>
  </si>
  <si>
    <t>Энергоаудит ИЦ049/17</t>
  </si>
  <si>
    <t>Получение энэргетического паспорта</t>
  </si>
  <si>
    <t>Конкурентная процедура   без ЭТП</t>
  </si>
  <si>
    <t>Агапов Николай Владимирович, тел.(8552) 37-29-30 e-mail: ic5@kamaz.org</t>
  </si>
  <si>
    <t xml:space="preserve">Экспертиза ванн и емкостей ИЦ050/17  </t>
  </si>
  <si>
    <t>экспертиза гальванических ванн, емкостей для хранения едкого натра</t>
  </si>
  <si>
    <t>Экспертиза химических насосов ИЦ 051/17</t>
  </si>
  <si>
    <t>экспертиза химических насосов</t>
  </si>
  <si>
    <t>Лицензии на 1С(серверная , 100 клиентских)</t>
  </si>
  <si>
    <t>I-IV квартал 2022</t>
  </si>
  <si>
    <t>Заключение договора на облачный сервер</t>
  </si>
  <si>
    <t>II квартал 2022</t>
  </si>
  <si>
    <t>36/Оиикт</t>
  </si>
  <si>
    <t xml:space="preserve">Договор на услуги по предоставлению доступа WatchGuard Basic </t>
  </si>
  <si>
    <t>IV квартал 2022</t>
  </si>
  <si>
    <t>CIMCO Edit Professional</t>
  </si>
  <si>
    <t>I-II квартал 2022</t>
  </si>
  <si>
    <t>Обновление 1С:Бухгалтерия 2.0 на 3.0</t>
  </si>
  <si>
    <t>Обновление 1С:Комбинат питания (общепит)</t>
  </si>
  <si>
    <t>14/ОИиКТ</t>
  </si>
  <si>
    <t>16/ОИиКТ</t>
  </si>
  <si>
    <t>Лицензии Компас 3D</t>
  </si>
  <si>
    <t>I-IV квартал 2024</t>
  </si>
  <si>
    <t>Л.Д. Нуриахметова тел. (34783)6-29-90</t>
  </si>
  <si>
    <t>Продление лицензии Movavi Unlimited</t>
  </si>
  <si>
    <t>II-III квартал 2024</t>
  </si>
  <si>
    <t>Поставка и оказание услуг по проектированию и внедрению Next Generation Firewall на базе UserGate</t>
  </si>
  <si>
    <t>Программа закупок ОИиКТ услуги 2024 год</t>
  </si>
  <si>
    <t xml:space="preserve">Поставка ПО Kaspersky Endpoint Security </t>
  </si>
  <si>
    <t>I квартал 2024</t>
  </si>
  <si>
    <t>Фоторедактор</t>
  </si>
  <si>
    <t>Поставка программного обеспечения Антивирус</t>
  </si>
  <si>
    <t>Лицензия графический редактор</t>
  </si>
  <si>
    <t>Лицензия на право использования программного обеспечения: просмотр и редактирование управляющих программ станков ЧПУ</t>
  </si>
  <si>
    <t>17/ОИиКТ</t>
  </si>
  <si>
    <t>18/ОИиКТ</t>
  </si>
  <si>
    <t>25/ОИиКТ</t>
  </si>
  <si>
    <t>26/ОИиКТ</t>
  </si>
  <si>
    <t>27/ОИиКТ</t>
  </si>
  <si>
    <t>31/ОИиКТ</t>
  </si>
  <si>
    <t>32/ОИиКТ</t>
  </si>
  <si>
    <t>I-II квартал 2024</t>
  </si>
  <si>
    <t>Л.Д. Нуриахметова тел.(34783)6-29-90      mail: nuriaxmetova.ikt@nefaz.ru</t>
  </si>
  <si>
    <t>III квартал 2024</t>
  </si>
  <si>
    <t>IV квартал 2024</t>
  </si>
  <si>
    <t>Предоставление неисключительных прав ИТС</t>
  </si>
  <si>
    <t>Информационно-правовое обслуживание</t>
  </si>
  <si>
    <t xml:space="preserve">Техническая поддержка и иные сервисы стандартно предоставляемые для продуктов HP </t>
  </si>
  <si>
    <t>Лицензии на диагностическое оборудование и тех. поддержка</t>
  </si>
  <si>
    <t>Обмен электронными документами с территориальными органами Росстата,ФНС,ПФР,ФСС.</t>
  </si>
  <si>
    <t>Регистрация в сервисе EOL-ЭГ</t>
  </si>
  <si>
    <t>Использование ИС ЭПС, лицензионное вознаграждение за продление лицензии</t>
  </si>
  <si>
    <t>Оказание услуг по внедрению и информационному обслуживанию ИСС Техэксперт"</t>
  </si>
  <si>
    <t>Обновление Гранд -Сметы</t>
  </si>
  <si>
    <t>Продление ФРДО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</si>
</sst>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-* #,##0_р_._-;\-* #,##0_р_._-;_-* &quot;-&quot;??_р_.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2" fillId="0" borderId="0"/>
  </cellStyleXfs>
  <cellXfs count="104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164" fontId="4" fillId="0" borderId="0" xfId="1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17" fontId="4" fillId="0" borderId="1" xfId="0" applyNumberFormat="1" applyFont="1" applyFill="1" applyBorder="1" applyAlignment="1">
      <alignment horizontal="center" vertical="center" wrapText="1"/>
    </xf>
    <xf numFmtId="17" fontId="9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164" fontId="8" fillId="2" borderId="1" xfId="1" applyNumberFormat="1" applyFont="1" applyFill="1" applyBorder="1" applyAlignment="1">
      <alignment horizontal="center" vertical="center" wrapText="1"/>
    </xf>
    <xf numFmtId="17" fontId="8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7" fontId="9" fillId="2" borderId="1" xfId="0" applyNumberFormat="1" applyFont="1" applyFill="1" applyBorder="1" applyAlignment="1">
      <alignment horizontal="center" vertical="center" wrapText="1"/>
    </xf>
    <xf numFmtId="17" fontId="4" fillId="2" borderId="1" xfId="0" applyNumberFormat="1" applyFont="1" applyFill="1" applyBorder="1" applyAlignment="1">
      <alignment horizontal="center" vertical="center" wrapText="1"/>
    </xf>
    <xf numFmtId="17" fontId="8" fillId="0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164" fontId="4" fillId="3" borderId="1" xfId="1" applyNumberFormat="1" applyFont="1" applyFill="1" applyBorder="1" applyAlignment="1">
      <alignment horizontal="center" vertical="center" wrapText="1"/>
    </xf>
    <xf numFmtId="17" fontId="4" fillId="3" borderId="1" xfId="0" applyNumberFormat="1" applyFont="1" applyFill="1" applyBorder="1" applyAlignment="1">
      <alignment horizontal="center" vertical="center" wrapText="1"/>
    </xf>
    <xf numFmtId="17" fontId="9" fillId="3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7" fontId="8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17" fontId="9" fillId="2" borderId="1" xfId="0" applyNumberFormat="1" applyFont="1" applyFill="1" applyBorder="1" applyAlignment="1">
      <alignment horizontal="center" vertical="center"/>
    </xf>
    <xf numFmtId="17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164" fontId="10" fillId="0" borderId="1" xfId="1" applyNumberFormat="1" applyFont="1" applyFill="1" applyBorder="1" applyAlignment="1">
      <alignment horizontal="center" vertical="center" wrapText="1"/>
    </xf>
    <xf numFmtId="17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1" xfId="2" applyFont="1" applyBorder="1" applyAlignment="1">
      <alignment vertical="center" wrapText="1"/>
    </xf>
    <xf numFmtId="164" fontId="4" fillId="0" borderId="1" xfId="1" applyNumberFormat="1" applyFont="1" applyBorder="1" applyAlignment="1">
      <alignment wrapText="1"/>
    </xf>
    <xf numFmtId="17" fontId="4" fillId="0" borderId="1" xfId="0" applyNumberFormat="1" applyFont="1" applyBorder="1" applyAlignment="1">
      <alignment wrapText="1"/>
    </xf>
    <xf numFmtId="164" fontId="4" fillId="0" borderId="1" xfId="1" applyNumberFormat="1" applyFont="1" applyBorder="1" applyAlignment="1">
      <alignment horizontal="center" vertical="center" wrapText="1"/>
    </xf>
    <xf numFmtId="17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164" fontId="4" fillId="0" borderId="0" xfId="1" applyNumberFormat="1" applyFont="1" applyAlignment="1">
      <alignment horizontal="center" vertical="center"/>
    </xf>
    <xf numFmtId="0" fontId="11" fillId="0" borderId="1" xfId="0" applyFont="1" applyBorder="1" applyAlignment="1">
      <alignment horizontal="center" vertical="top" wrapText="1"/>
    </xf>
    <xf numFmtId="16" fontId="11" fillId="0" borderId="1" xfId="0" applyNumberFormat="1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164" fontId="3" fillId="0" borderId="0" xfId="1" applyNumberFormat="1" applyFont="1" applyBorder="1" applyAlignment="1">
      <alignment vertical="center"/>
    </xf>
    <xf numFmtId="164" fontId="4" fillId="2" borderId="1" xfId="1" applyNumberFormat="1" applyFont="1" applyFill="1" applyBorder="1" applyAlignment="1">
      <alignment horizontal="center" vertical="center"/>
    </xf>
    <xf numFmtId="164" fontId="8" fillId="2" borderId="1" xfId="1" applyNumberFormat="1" applyFont="1" applyFill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164" fontId="4" fillId="0" borderId="1" xfId="1" applyNumberFormat="1" applyFont="1" applyFill="1" applyBorder="1" applyAlignment="1">
      <alignment horizontal="center" vertical="center"/>
    </xf>
    <xf numFmtId="17" fontId="4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164" fontId="10" fillId="2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165" fontId="4" fillId="0" borderId="1" xfId="1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64" fontId="3" fillId="0" borderId="5" xfId="1" applyNumberFormat="1" applyFont="1" applyFill="1" applyBorder="1" applyAlignment="1">
      <alignment horizontal="center" vertical="center" wrapText="1"/>
    </xf>
    <xf numFmtId="164" fontId="3" fillId="0" borderId="8" xfId="1" applyNumberFormat="1" applyFont="1" applyFill="1" applyBorder="1" applyAlignment="1">
      <alignment horizontal="center" vertical="center" wrapText="1"/>
    </xf>
    <xf numFmtId="164" fontId="3" fillId="0" borderId="11" xfId="1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17" fontId="8" fillId="0" borderId="5" xfId="0" applyNumberFormat="1" applyFont="1" applyBorder="1" applyAlignment="1">
      <alignment horizontal="center" vertical="center"/>
    </xf>
    <xf numFmtId="17" fontId="8" fillId="0" borderId="8" xfId="0" applyNumberFormat="1" applyFont="1" applyBorder="1" applyAlignment="1">
      <alignment horizontal="center" vertical="center"/>
    </xf>
    <xf numFmtId="17" fontId="8" fillId="0" borderId="11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3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8;&#1057;&#1059;\&#1050;&#1052;&#1059;%20HiAB%203%20&#1082;&#1074;.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7;&#1040;&#1052;&#1054;&#1057;&#1042;&#1040;&#1051;&#1067;\&#1050;&#1052;&#1059;\&#1058;&#1057;&#1059;\&#1053;&#1086;&#1074;&#1099;&#1077;%20&#1094;&#1077;&#1085;&#1099;%20&#1085;&#1072;%20%203%20&#1082;&#1074;%20HIAB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0;&#1052;&#1059;\&#1053;&#1086;&#1074;&#1099;&#1077;%20&#1094;&#1077;&#1085;&#1099;%20&#1085;&#1072;%20%203%20&#1082;&#1074;%20HIAB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7;&#1040;&#1052;&#1054;&#1057;&#1042;&#1040;&#1051;&#1067;\&#1050;&#1052;&#1059;\&#1053;&#1086;&#1074;&#1099;&#1077;%20&#1094;&#1077;&#1085;&#1099;%20&#1085;&#1072;%20%203%20&#1082;&#1074;%20HIAB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0;&#1052;&#1059;\&#1088;&#1072;&#1089;&#1096;&#1080;&#1092;&#1088;&#1086;&#1074;&#1082;&#1072;%20&#1082;%20&#1076;&#1086;&#1087;&#1086;&#1083;&#1085;&#1077;&#1085;&#1080;&#1102;%20&#1086;&#1090;%2001.10&#1072;&#1074;&#1090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7;&#1040;&#1052;&#1054;&#1057;&#1042;&#1040;&#1051;&#1067;\&#1050;&#1052;&#1059;\&#1088;&#1072;&#1089;&#1096;&#1080;&#1092;&#1088;&#1086;&#1074;&#1082;&#1072;%20&#1082;%20&#1076;&#1086;&#1087;&#1086;&#1083;&#1085;&#1077;&#1085;&#1080;&#1102;%20&#1086;&#1090;%2001.10&#1072;&#1074;&#109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3;&#1086;&#1074;&#1099;&#1077;%20&#1094;&#1077;&#1085;&#1099;%20&#1085;&#1072;%20%203%20&#1082;&#1074;%20HIAB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7;&#1040;&#1052;&#1054;&#1057;&#1042;&#1040;&#1051;&#1067;\&#1053;&#1086;&#1074;&#1099;&#1077;%20&#1094;&#1077;&#1085;&#1099;%20&#1085;&#1072;%20%203%20&#1082;&#1074;%20HIA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0;&#1052;&#1059;\&#1058;&#1057;&#1059;\&#1050;&#1052;&#1059;%20HiAB%203%20&#1082;&#1074;.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7;&#1040;&#1052;&#1054;&#1057;&#1042;&#1040;&#1051;&#1067;\&#1050;&#1052;&#1059;\&#1058;&#1057;&#1059;\&#1050;&#1052;&#1059;%20HiAB%203%20&#1082;&#1074;.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0;&#1052;&#1059;\&#1050;&#1052;&#1059;%20HiAB%203%20&#1082;&#1074;.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7;&#1040;&#1052;&#1054;&#1057;&#1042;&#1040;&#1051;&#1067;\&#1050;&#1052;&#1059;\&#1050;&#1052;&#1059;%20HiAB%203%20&#1082;&#1074;.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7;&#1040;&#1052;&#1054;&#1057;&#1042;&#1040;&#1051;&#1067;\&#1058;&#1057;&#1059;\&#1050;&#1052;&#1059;%20HiAB%203%20&#1082;&#1074;.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8;&#1057;&#1059;\&#1053;&#1086;&#1074;&#1099;&#1077;%20&#1094;&#1077;&#1085;&#1099;%20&#1085;&#1072;%20%203%20&#1082;&#1074;%20HIAB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7;&#1040;&#1052;&#1054;&#1057;&#1042;&#1040;&#1051;&#1067;\&#1058;&#1057;&#1059;\&#1053;&#1086;&#1074;&#1099;&#1077;%20&#1094;&#1077;&#1085;&#1099;%20&#1085;&#1072;%20%203%20&#1082;&#1074;%20HIAB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0;&#1052;&#1059;\&#1058;&#1057;&#1059;\&#1053;&#1086;&#1074;&#1099;&#1077;%20&#1094;&#1077;&#1085;&#1099;%20&#1085;&#1072;%20%203%20&#1082;&#1074;%20HIA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2кв_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3кв_"/>
      <sheetName val="перечень 3кв КАМАЗ"/>
      <sheetName val="перечень сравнит"/>
    </sheetNames>
    <sheetDataSet>
      <sheetData sheetId="0"/>
      <sheetData sheetId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3кв_"/>
      <sheetName val="перечень 3кв КАМАЗ"/>
      <sheetName val="перечень сравнит"/>
      <sheetName val="HIAB"/>
      <sheetName val="HIAB 7 авг"/>
      <sheetName val="HIAB 7авг доп"/>
      <sheetName val="HIAB 5авг "/>
      <sheetName val="HIAB 5авг  _2_"/>
      <sheetName val="UNIC 5авг  _2_"/>
      <sheetName val="UNIC 5авг "/>
      <sheetName val="HIAB без Нефтемаша рознич"/>
      <sheetName val="HIAB без Нефтемаша скидка"/>
      <sheetName val="HIAB 13 авг "/>
      <sheetName val="HIAB _2_"/>
      <sheetName val="HIAB 5авг  (2)"/>
      <sheetName val="UNIC 5авг  (2)"/>
      <sheetName val="HIAB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3кв_"/>
      <sheetName val="перечень 3кв КАМАЗ"/>
      <sheetName val="перечень сравнит"/>
    </sheetNames>
    <sheetDataSet>
      <sheetData sheetId="0"/>
      <sheetData sheetId="1"/>
      <sheetData sheetId="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СУ"/>
      <sheetName val="уст платф"/>
      <sheetName val="Лист1 _2_"/>
      <sheetName val="HIAB расшифр"/>
      <sheetName val="HIAB расшифр (2)"/>
      <sheetName val="unic весь (2)"/>
      <sheetName val="unic "/>
      <sheetName val="переченьHIAB"/>
      <sheetName val="HIAB расшифр _2_"/>
      <sheetName val="unic весь _2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HIAB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3кв_"/>
      <sheetName val="HIAB"/>
      <sheetName val="HIAB 7 авг"/>
      <sheetName val="HIAB 7авг доп"/>
      <sheetName val="HIAB 5авг "/>
      <sheetName val="HIAB 5авг  (2)"/>
      <sheetName val="UNIC 5авг  (2)"/>
      <sheetName val="UNIC 5авг "/>
      <sheetName val="перечень 3кв КАМАЗ"/>
      <sheetName val="HIAB без Нефтемаша рознич"/>
      <sheetName val="HIAB без Нефтемаша скидка"/>
      <sheetName val="перечень сравнит"/>
      <sheetName val="HIAB 13 авг "/>
      <sheetName val="HIAB (2)"/>
      <sheetName val="HIAB 5авг  _2_"/>
      <sheetName val="UNIC 5авг  _2_"/>
      <sheetName val="HIAB _2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3кв_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2кв_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2кв_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2кв_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2кв_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2кв_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3кв_"/>
      <sheetName val="перечень 3кв КАМАЗ"/>
      <sheetName val="перечень сравнит"/>
      <sheetName val="HIAB"/>
      <sheetName val="HIAB 7 авг"/>
      <sheetName val="HIAB 7авг доп"/>
      <sheetName val="HIAB 5авг "/>
      <sheetName val="HIAB 5авг  _2_"/>
      <sheetName val="UNIC 5авг  _2_"/>
      <sheetName val="UNIC 5авг "/>
      <sheetName val="HIAB без Нефтемаша рознич"/>
      <sheetName val="HIAB без Нефтемаша скидка"/>
      <sheetName val="HIAB 13 авг "/>
      <sheetName val="HIAB _2_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3кв_"/>
      <sheetName val="перечень 3кв КАМАЗ"/>
      <sheetName val="перечень сравнит"/>
    </sheetNames>
    <sheetDataSet>
      <sheetData sheetId="0"/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3кв_"/>
      <sheetName val="перечень 3кв КАМАЗ"/>
      <sheetName val="перечень сравнит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7"/>
  <sheetViews>
    <sheetView tabSelected="1" topLeftCell="A34" zoomScale="85" zoomScaleNormal="85" workbookViewId="0">
      <selection activeCell="G81" sqref="D77:G81"/>
    </sheetView>
  </sheetViews>
  <sheetFormatPr defaultColWidth="9.140625" defaultRowHeight="12.75" x14ac:dyDescent="0.25"/>
  <cols>
    <col min="1" max="1" width="8.5703125" style="1" customWidth="1"/>
    <col min="2" max="2" width="13.140625" style="1" customWidth="1"/>
    <col min="3" max="3" width="5.85546875" style="1" customWidth="1"/>
    <col min="4" max="4" width="21.7109375" style="54" customWidth="1"/>
    <col min="5" max="5" width="5.42578125" style="1" customWidth="1"/>
    <col min="6" max="6" width="16.7109375" style="55" customWidth="1"/>
    <col min="7" max="7" width="14.7109375" style="1" customWidth="1"/>
    <col min="8" max="8" width="16.7109375" style="1" customWidth="1"/>
    <col min="9" max="9" width="15.7109375" style="1" customWidth="1"/>
    <col min="10" max="10" width="15.42578125" style="1" customWidth="1"/>
    <col min="11" max="11" width="15.7109375" style="1" customWidth="1"/>
    <col min="12" max="12" width="19.42578125" style="1" customWidth="1"/>
    <col min="13" max="13" width="20.140625" style="2" customWidth="1"/>
    <col min="14" max="16384" width="9.140625" style="1"/>
  </cols>
  <sheetData>
    <row r="1" spans="1:13" s="4" customFormat="1" ht="18.75" x14ac:dyDescent="0.25">
      <c r="A1" s="3" t="s">
        <v>0</v>
      </c>
      <c r="C1" s="3"/>
      <c r="D1" s="3"/>
      <c r="E1" s="5" t="s">
        <v>128</v>
      </c>
      <c r="F1" s="59"/>
      <c r="G1" s="3"/>
      <c r="H1" s="3"/>
      <c r="M1" s="6"/>
    </row>
    <row r="2" spans="1:13" s="4" customFormat="1" ht="5.25" customHeight="1" x14ac:dyDescent="0.25">
      <c r="D2" s="7"/>
      <c r="F2" s="8"/>
      <c r="M2" s="6"/>
    </row>
    <row r="3" spans="1:13" s="4" customFormat="1" ht="15.75" x14ac:dyDescent="0.25">
      <c r="D3" s="7"/>
      <c r="F3" s="8"/>
      <c r="J3" s="9"/>
      <c r="K3" s="9"/>
      <c r="L3" s="9"/>
      <c r="M3" s="6"/>
    </row>
    <row r="4" spans="1:13" s="4" customFormat="1" ht="15.75" x14ac:dyDescent="0.25">
      <c r="A4" s="7" t="s">
        <v>1</v>
      </c>
      <c r="D4" s="7"/>
      <c r="F4" s="8"/>
      <c r="J4" s="9"/>
      <c r="K4" s="9"/>
      <c r="L4" s="9"/>
      <c r="M4" s="6"/>
    </row>
    <row r="5" spans="1:13" s="4" customFormat="1" ht="15.75" x14ac:dyDescent="0.25">
      <c r="A5" s="7" t="s">
        <v>2</v>
      </c>
      <c r="D5" s="7"/>
      <c r="F5" s="8"/>
      <c r="J5" s="9"/>
      <c r="K5" s="9"/>
      <c r="L5" s="9"/>
      <c r="M5" s="6"/>
    </row>
    <row r="6" spans="1:13" s="4" customFormat="1" ht="15.75" x14ac:dyDescent="0.25">
      <c r="D6" s="7"/>
      <c r="F6" s="8"/>
      <c r="J6" s="9"/>
      <c r="K6" s="9"/>
      <c r="L6" s="9"/>
      <c r="M6" s="6"/>
    </row>
    <row r="7" spans="1:13" s="2" customFormat="1" ht="23.45" customHeight="1" x14ac:dyDescent="0.25">
      <c r="A7" s="73" t="s">
        <v>3</v>
      </c>
      <c r="B7" s="73" t="s">
        <v>4</v>
      </c>
      <c r="C7" s="74" t="s">
        <v>5</v>
      </c>
      <c r="D7" s="75"/>
      <c r="E7" s="76"/>
      <c r="F7" s="77" t="s">
        <v>6</v>
      </c>
      <c r="G7" s="80" t="s">
        <v>7</v>
      </c>
      <c r="H7" s="80" t="s">
        <v>8</v>
      </c>
      <c r="I7" s="80" t="s">
        <v>9</v>
      </c>
      <c r="J7" s="83" t="s">
        <v>10</v>
      </c>
      <c r="K7" s="84"/>
      <c r="L7" s="80" t="s">
        <v>11</v>
      </c>
    </row>
    <row r="8" spans="1:13" s="2" customFormat="1" ht="58.15" customHeight="1" x14ac:dyDescent="0.25">
      <c r="A8" s="73"/>
      <c r="B8" s="73"/>
      <c r="C8" s="80" t="s">
        <v>12</v>
      </c>
      <c r="D8" s="80" t="s">
        <v>13</v>
      </c>
      <c r="E8" s="80" t="s">
        <v>14</v>
      </c>
      <c r="F8" s="78"/>
      <c r="G8" s="81"/>
      <c r="H8" s="81"/>
      <c r="I8" s="81"/>
      <c r="J8" s="85"/>
      <c r="K8" s="86"/>
      <c r="L8" s="81"/>
    </row>
    <row r="9" spans="1:13" s="2" customFormat="1" ht="19.149999999999999" customHeight="1" x14ac:dyDescent="0.25">
      <c r="A9" s="73"/>
      <c r="B9" s="73"/>
      <c r="C9" s="87"/>
      <c r="D9" s="87"/>
      <c r="E9" s="87"/>
      <c r="F9" s="79"/>
      <c r="G9" s="82"/>
      <c r="H9" s="82"/>
      <c r="I9" s="82"/>
      <c r="J9" s="10" t="s">
        <v>15</v>
      </c>
      <c r="K9" s="10" t="s">
        <v>16</v>
      </c>
      <c r="L9" s="82"/>
    </row>
    <row r="10" spans="1:13" s="2" customFormat="1" ht="19.5" customHeight="1" x14ac:dyDescent="0.2">
      <c r="A10" s="71">
        <v>1</v>
      </c>
      <c r="B10" s="71">
        <v>2</v>
      </c>
      <c r="C10" s="71">
        <v>3</v>
      </c>
      <c r="D10" s="71">
        <v>4</v>
      </c>
      <c r="E10" s="71">
        <v>5</v>
      </c>
      <c r="F10" s="72">
        <v>9</v>
      </c>
      <c r="G10" s="71">
        <v>10</v>
      </c>
      <c r="H10" s="71">
        <v>11</v>
      </c>
      <c r="I10" s="71">
        <v>12</v>
      </c>
      <c r="J10" s="71">
        <v>13</v>
      </c>
      <c r="K10" s="71">
        <v>14</v>
      </c>
      <c r="L10" s="71">
        <v>15</v>
      </c>
    </row>
    <row r="11" spans="1:13" s="2" customFormat="1" ht="54" hidden="1" customHeight="1" x14ac:dyDescent="0.25">
      <c r="A11" s="98">
        <v>2</v>
      </c>
      <c r="B11" s="98" t="s">
        <v>17</v>
      </c>
      <c r="C11" s="13"/>
      <c r="D11" s="12" t="s">
        <v>18</v>
      </c>
      <c r="E11" s="14" t="s">
        <v>19</v>
      </c>
      <c r="F11" s="15"/>
      <c r="G11" s="101" t="s">
        <v>20</v>
      </c>
      <c r="H11" s="92">
        <v>42675</v>
      </c>
      <c r="I11" s="92">
        <v>43070</v>
      </c>
      <c r="J11" s="92" t="s">
        <v>15</v>
      </c>
      <c r="K11" s="92">
        <v>42644</v>
      </c>
      <c r="L11" s="11" t="s">
        <v>21</v>
      </c>
    </row>
    <row r="12" spans="1:13" s="2" customFormat="1" ht="54" hidden="1" customHeight="1" x14ac:dyDescent="0.25">
      <c r="A12" s="99"/>
      <c r="B12" s="99"/>
      <c r="C12" s="13"/>
      <c r="D12" s="12" t="s">
        <v>22</v>
      </c>
      <c r="E12" s="14" t="s">
        <v>19</v>
      </c>
      <c r="F12" s="15"/>
      <c r="G12" s="102"/>
      <c r="H12" s="93"/>
      <c r="I12" s="93"/>
      <c r="J12" s="93"/>
      <c r="K12" s="93"/>
      <c r="L12" s="11" t="s">
        <v>21</v>
      </c>
    </row>
    <row r="13" spans="1:13" s="2" customFormat="1" ht="54" hidden="1" customHeight="1" x14ac:dyDescent="0.25">
      <c r="A13" s="99"/>
      <c r="B13" s="99"/>
      <c r="C13" s="13"/>
      <c r="D13" s="12" t="s">
        <v>23</v>
      </c>
      <c r="E13" s="14" t="s">
        <v>19</v>
      </c>
      <c r="F13" s="15"/>
      <c r="G13" s="102"/>
      <c r="H13" s="93"/>
      <c r="I13" s="93"/>
      <c r="J13" s="93"/>
      <c r="K13" s="93"/>
      <c r="L13" s="11" t="s">
        <v>21</v>
      </c>
    </row>
    <row r="14" spans="1:13" s="2" customFormat="1" ht="51" hidden="1" customHeight="1" x14ac:dyDescent="0.25">
      <c r="A14" s="99"/>
      <c r="B14" s="99"/>
      <c r="C14" s="13"/>
      <c r="D14" s="12" t="s">
        <v>24</v>
      </c>
      <c r="E14" s="14" t="s">
        <v>19</v>
      </c>
      <c r="F14" s="15">
        <v>1037</v>
      </c>
      <c r="G14" s="102"/>
      <c r="H14" s="93"/>
      <c r="I14" s="93"/>
      <c r="J14" s="93"/>
      <c r="K14" s="93"/>
      <c r="L14" s="11" t="s">
        <v>21</v>
      </c>
    </row>
    <row r="15" spans="1:13" s="2" customFormat="1" ht="59.25" hidden="1" customHeight="1" x14ac:dyDescent="0.25">
      <c r="A15" s="99"/>
      <c r="B15" s="99"/>
      <c r="C15" s="16"/>
      <c r="D15" s="12" t="s">
        <v>25</v>
      </c>
      <c r="E15" s="16" t="s">
        <v>26</v>
      </c>
      <c r="F15" s="17">
        <v>564</v>
      </c>
      <c r="G15" s="102"/>
      <c r="H15" s="93"/>
      <c r="I15" s="93"/>
      <c r="J15" s="93"/>
      <c r="K15" s="93"/>
      <c r="L15" s="11" t="s">
        <v>21</v>
      </c>
    </row>
    <row r="16" spans="1:13" s="2" customFormat="1" ht="48" hidden="1" customHeight="1" x14ac:dyDescent="0.25">
      <c r="A16" s="100"/>
      <c r="B16" s="100"/>
      <c r="C16" s="16"/>
      <c r="D16" s="12" t="s">
        <v>27</v>
      </c>
      <c r="E16" s="16" t="s">
        <v>26</v>
      </c>
      <c r="F16" s="17">
        <v>371</v>
      </c>
      <c r="G16" s="103"/>
      <c r="H16" s="94"/>
      <c r="I16" s="94"/>
      <c r="J16" s="94"/>
      <c r="K16" s="94"/>
      <c r="L16" s="11" t="s">
        <v>21</v>
      </c>
    </row>
    <row r="17" spans="1:13" s="2" customFormat="1" ht="20.25" hidden="1" customHeight="1" x14ac:dyDescent="0.25">
      <c r="A17" s="95" t="s">
        <v>28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7"/>
    </row>
    <row r="18" spans="1:13" s="2" customFormat="1" ht="51" hidden="1" x14ac:dyDescent="0.25">
      <c r="A18" s="11">
        <v>3</v>
      </c>
      <c r="B18" s="11" t="s">
        <v>29</v>
      </c>
      <c r="C18" s="13"/>
      <c r="D18" s="18" t="s">
        <v>30</v>
      </c>
      <c r="E18" s="14" t="s">
        <v>19</v>
      </c>
      <c r="F18" s="15">
        <v>2960</v>
      </c>
      <c r="G18" s="11" t="s">
        <v>31</v>
      </c>
      <c r="H18" s="19">
        <v>42552</v>
      </c>
      <c r="I18" s="19">
        <v>42795</v>
      </c>
      <c r="J18" s="19">
        <v>42430</v>
      </c>
      <c r="K18" s="19">
        <v>42522</v>
      </c>
      <c r="L18" s="11" t="s">
        <v>21</v>
      </c>
    </row>
    <row r="19" spans="1:13" ht="38.25" hidden="1" customHeight="1" x14ac:dyDescent="0.25">
      <c r="A19" s="11">
        <f>A18+1</f>
        <v>4</v>
      </c>
      <c r="B19" s="11" t="s">
        <v>32</v>
      </c>
      <c r="C19" s="13"/>
      <c r="D19" s="18" t="s">
        <v>33</v>
      </c>
      <c r="E19" s="14" t="s">
        <v>19</v>
      </c>
      <c r="F19" s="15">
        <v>500</v>
      </c>
      <c r="G19" s="11" t="s">
        <v>31</v>
      </c>
      <c r="H19" s="19">
        <v>42522</v>
      </c>
      <c r="I19" s="20">
        <v>42705</v>
      </c>
      <c r="J19" s="19">
        <v>42430</v>
      </c>
      <c r="K19" s="19">
        <v>42491</v>
      </c>
      <c r="L19" s="11" t="s">
        <v>21</v>
      </c>
    </row>
    <row r="20" spans="1:13" ht="36.6" hidden="1" customHeight="1" x14ac:dyDescent="0.25">
      <c r="A20" s="21">
        <f t="shared" ref="A20:A23" si="0">A19+1</f>
        <v>5</v>
      </c>
      <c r="B20" s="21" t="s">
        <v>34</v>
      </c>
      <c r="C20" s="22"/>
      <c r="D20" s="23" t="s">
        <v>35</v>
      </c>
      <c r="E20" s="21" t="s">
        <v>19</v>
      </c>
      <c r="F20" s="24">
        <v>4500</v>
      </c>
      <c r="G20" s="21" t="s">
        <v>31</v>
      </c>
      <c r="H20" s="25">
        <v>42491</v>
      </c>
      <c r="I20" s="25">
        <v>42705</v>
      </c>
      <c r="J20" s="25">
        <v>42401</v>
      </c>
      <c r="K20" s="25">
        <v>42491</v>
      </c>
      <c r="L20" s="21" t="s">
        <v>21</v>
      </c>
    </row>
    <row r="21" spans="1:13" ht="33" hidden="1" customHeight="1" x14ac:dyDescent="0.25">
      <c r="A21" s="26">
        <f t="shared" si="0"/>
        <v>6</v>
      </c>
      <c r="B21" s="26" t="s">
        <v>36</v>
      </c>
      <c r="C21" s="27"/>
      <c r="D21" s="23" t="s">
        <v>37</v>
      </c>
      <c r="E21" s="21" t="s">
        <v>19</v>
      </c>
      <c r="F21" s="24">
        <v>100</v>
      </c>
      <c r="G21" s="26" t="s">
        <v>31</v>
      </c>
      <c r="H21" s="28">
        <v>42522</v>
      </c>
      <c r="I21" s="29">
        <v>42705</v>
      </c>
      <c r="J21" s="29">
        <v>42430</v>
      </c>
      <c r="K21" s="28">
        <v>42491</v>
      </c>
      <c r="L21" s="26" t="s">
        <v>38</v>
      </c>
      <c r="M21" s="2" t="s">
        <v>39</v>
      </c>
    </row>
    <row r="22" spans="1:13" ht="63.75" hidden="1" x14ac:dyDescent="0.25">
      <c r="A22" s="26">
        <f t="shared" si="0"/>
        <v>7</v>
      </c>
      <c r="B22" s="26" t="s">
        <v>40</v>
      </c>
      <c r="C22" s="27"/>
      <c r="D22" s="23" t="s">
        <v>41</v>
      </c>
      <c r="E22" s="21" t="s">
        <v>19</v>
      </c>
      <c r="F22" s="24">
        <v>10200</v>
      </c>
      <c r="G22" s="26" t="s">
        <v>31</v>
      </c>
      <c r="H22" s="29">
        <v>42583</v>
      </c>
      <c r="I22" s="25">
        <v>42856</v>
      </c>
      <c r="J22" s="29">
        <v>42491</v>
      </c>
      <c r="K22" s="29">
        <v>42552</v>
      </c>
      <c r="L22" s="26" t="s">
        <v>21</v>
      </c>
      <c r="M22" s="2" t="s">
        <v>39</v>
      </c>
    </row>
    <row r="23" spans="1:13" ht="51" hidden="1" x14ac:dyDescent="0.25">
      <c r="A23" s="11">
        <f t="shared" si="0"/>
        <v>8</v>
      </c>
      <c r="B23" s="11" t="s">
        <v>42</v>
      </c>
      <c r="C23" s="13"/>
      <c r="D23" s="18" t="s">
        <v>43</v>
      </c>
      <c r="E23" s="14" t="s">
        <v>19</v>
      </c>
      <c r="F23" s="15">
        <v>2587</v>
      </c>
      <c r="G23" s="11" t="s">
        <v>31</v>
      </c>
      <c r="H23" s="30">
        <v>42614</v>
      </c>
      <c r="I23" s="19">
        <v>43070</v>
      </c>
      <c r="J23" s="19">
        <v>42522</v>
      </c>
      <c r="K23" s="30">
        <v>42583</v>
      </c>
      <c r="L23" s="11" t="s">
        <v>21</v>
      </c>
      <c r="M23" s="2" t="s">
        <v>44</v>
      </c>
    </row>
    <row r="24" spans="1:13" ht="23.25" hidden="1" customHeight="1" x14ac:dyDescent="0.25">
      <c r="A24" s="95" t="s">
        <v>45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7"/>
    </row>
    <row r="25" spans="1:13" ht="39" hidden="1" customHeight="1" x14ac:dyDescent="0.25">
      <c r="A25" s="11">
        <v>9</v>
      </c>
      <c r="B25" s="31" t="s">
        <v>46</v>
      </c>
      <c r="C25" s="31"/>
      <c r="D25" s="32" t="s">
        <v>47</v>
      </c>
      <c r="E25" s="31" t="s">
        <v>26</v>
      </c>
      <c r="F25" s="33">
        <v>3600</v>
      </c>
      <c r="G25" s="31" t="s">
        <v>31</v>
      </c>
      <c r="H25" s="34">
        <v>42583</v>
      </c>
      <c r="I25" s="34">
        <v>42795</v>
      </c>
      <c r="J25" s="35">
        <v>42491</v>
      </c>
      <c r="K25" s="35">
        <v>42552</v>
      </c>
      <c r="L25" s="31" t="s">
        <v>21</v>
      </c>
    </row>
    <row r="26" spans="1:13" ht="42.75" hidden="1" customHeight="1" x14ac:dyDescent="0.25">
      <c r="A26" s="11">
        <f>A25+1</f>
        <v>10</v>
      </c>
      <c r="B26" s="26" t="s">
        <v>48</v>
      </c>
      <c r="C26" s="36"/>
      <c r="D26" s="23" t="s">
        <v>49</v>
      </c>
      <c r="E26" s="21" t="s">
        <v>26</v>
      </c>
      <c r="F26" s="24">
        <v>9000</v>
      </c>
      <c r="G26" s="26" t="s">
        <v>31</v>
      </c>
      <c r="H26" s="37">
        <v>42522</v>
      </c>
      <c r="I26" s="29">
        <v>43070</v>
      </c>
      <c r="J26" s="37">
        <v>42401</v>
      </c>
      <c r="K26" s="37">
        <v>42491</v>
      </c>
      <c r="L26" s="21" t="s">
        <v>21</v>
      </c>
      <c r="M26" s="2" t="s">
        <v>39</v>
      </c>
    </row>
    <row r="27" spans="1:13" ht="42" hidden="1" customHeight="1" x14ac:dyDescent="0.25">
      <c r="A27" s="11">
        <f t="shared" ref="A27:A29" si="1">A26+1</f>
        <v>11</v>
      </c>
      <c r="B27" s="26" t="s">
        <v>50</v>
      </c>
      <c r="C27" s="38"/>
      <c r="D27" s="39" t="s">
        <v>51</v>
      </c>
      <c r="E27" s="26" t="s">
        <v>26</v>
      </c>
      <c r="F27" s="40">
        <v>9800</v>
      </c>
      <c r="G27" s="26" t="s">
        <v>31</v>
      </c>
      <c r="H27" s="41">
        <v>42583</v>
      </c>
      <c r="I27" s="29">
        <v>43101</v>
      </c>
      <c r="J27" s="42">
        <v>42491</v>
      </c>
      <c r="K27" s="41">
        <v>42583</v>
      </c>
      <c r="L27" s="26" t="s">
        <v>21</v>
      </c>
      <c r="M27" s="2" t="s">
        <v>39</v>
      </c>
    </row>
    <row r="28" spans="1:13" ht="59.25" hidden="1" customHeight="1" x14ac:dyDescent="0.25">
      <c r="A28" s="11">
        <f t="shared" si="1"/>
        <v>12</v>
      </c>
      <c r="B28" s="26" t="s">
        <v>52</v>
      </c>
      <c r="C28" s="38"/>
      <c r="D28" s="39" t="s">
        <v>53</v>
      </c>
      <c r="E28" s="26" t="s">
        <v>26</v>
      </c>
      <c r="F28" s="40">
        <v>8000</v>
      </c>
      <c r="G28" s="26" t="s">
        <v>31</v>
      </c>
      <c r="H28" s="41">
        <v>42583</v>
      </c>
      <c r="I28" s="29">
        <v>43132</v>
      </c>
      <c r="J28" s="42">
        <v>42491</v>
      </c>
      <c r="K28" s="41">
        <v>42583</v>
      </c>
      <c r="L28" s="26" t="s">
        <v>21</v>
      </c>
      <c r="M28" s="2" t="s">
        <v>39</v>
      </c>
    </row>
    <row r="29" spans="1:13" ht="116.25" hidden="1" customHeight="1" x14ac:dyDescent="0.25">
      <c r="A29" s="11">
        <f t="shared" si="1"/>
        <v>13</v>
      </c>
      <c r="B29" s="26" t="s">
        <v>54</v>
      </c>
      <c r="C29" s="36"/>
      <c r="D29" s="23" t="s">
        <v>55</v>
      </c>
      <c r="E29" s="21" t="s">
        <v>26</v>
      </c>
      <c r="F29" s="24">
        <v>5000</v>
      </c>
      <c r="G29" s="26" t="s">
        <v>31</v>
      </c>
      <c r="H29" s="30">
        <v>42614</v>
      </c>
      <c r="I29" s="19">
        <v>43070</v>
      </c>
      <c r="J29" s="19">
        <v>42522</v>
      </c>
      <c r="K29" s="30">
        <v>42583</v>
      </c>
      <c r="L29" s="21" t="s">
        <v>21</v>
      </c>
      <c r="M29" s="2" t="s">
        <v>39</v>
      </c>
    </row>
    <row r="30" spans="1:13" ht="51" x14ac:dyDescent="0.25">
      <c r="A30" s="16" t="s">
        <v>56</v>
      </c>
      <c r="B30" s="11" t="s">
        <v>57</v>
      </c>
      <c r="C30" s="43"/>
      <c r="D30" s="43" t="s">
        <v>147</v>
      </c>
      <c r="E30" s="16" t="s">
        <v>58</v>
      </c>
      <c r="F30" s="44">
        <v>206783.83</v>
      </c>
      <c r="G30" s="11" t="s">
        <v>31</v>
      </c>
      <c r="H30" s="42" t="s">
        <v>130</v>
      </c>
      <c r="I30" s="42" t="s">
        <v>130</v>
      </c>
      <c r="J30" s="42" t="s">
        <v>130</v>
      </c>
      <c r="K30" s="42" t="s">
        <v>130</v>
      </c>
      <c r="L30" s="21" t="s">
        <v>59</v>
      </c>
    </row>
    <row r="31" spans="1:13" ht="63.75" x14ac:dyDescent="0.25">
      <c r="A31" s="38" t="s">
        <v>60</v>
      </c>
      <c r="B31" s="26" t="s">
        <v>57</v>
      </c>
      <c r="C31" s="67"/>
      <c r="D31" s="67" t="s">
        <v>131</v>
      </c>
      <c r="E31" s="38" t="s">
        <v>58</v>
      </c>
      <c r="F31" s="70">
        <v>100000</v>
      </c>
      <c r="G31" s="26" t="s">
        <v>31</v>
      </c>
      <c r="H31" s="42" t="s">
        <v>123</v>
      </c>
      <c r="I31" s="42" t="s">
        <v>123</v>
      </c>
      <c r="J31" s="42" t="s">
        <v>123</v>
      </c>
      <c r="K31" s="42" t="s">
        <v>123</v>
      </c>
      <c r="L31" s="21" t="s">
        <v>143</v>
      </c>
    </row>
    <row r="32" spans="1:13" ht="63.75" x14ac:dyDescent="0.25">
      <c r="A32" s="38" t="s">
        <v>61</v>
      </c>
      <c r="B32" s="26" t="s">
        <v>57</v>
      </c>
      <c r="C32" s="67"/>
      <c r="D32" s="67" t="s">
        <v>148</v>
      </c>
      <c r="E32" s="67" t="s">
        <v>58</v>
      </c>
      <c r="F32" s="70">
        <v>2359166.67</v>
      </c>
      <c r="G32" s="26" t="s">
        <v>31</v>
      </c>
      <c r="H32" s="42" t="s">
        <v>144</v>
      </c>
      <c r="I32" s="42" t="s">
        <v>144</v>
      </c>
      <c r="J32" s="42" t="s">
        <v>144</v>
      </c>
      <c r="K32" s="42" t="s">
        <v>144</v>
      </c>
      <c r="L32" s="21" t="s">
        <v>143</v>
      </c>
    </row>
    <row r="33" spans="1:13" ht="51" x14ac:dyDescent="0.25">
      <c r="A33" s="16" t="s">
        <v>62</v>
      </c>
      <c r="B33" s="11" t="s">
        <v>57</v>
      </c>
      <c r="C33" s="43"/>
      <c r="D33" s="46" t="s">
        <v>149</v>
      </c>
      <c r="E33" s="43" t="s">
        <v>58</v>
      </c>
      <c r="F33" s="44">
        <v>500000</v>
      </c>
      <c r="G33" s="11" t="s">
        <v>31</v>
      </c>
      <c r="H33" s="42" t="s">
        <v>123</v>
      </c>
      <c r="I33" s="42" t="s">
        <v>123</v>
      </c>
      <c r="J33" s="42" t="s">
        <v>123</v>
      </c>
      <c r="K33" s="42" t="s">
        <v>123</v>
      </c>
      <c r="L33" s="21" t="s">
        <v>59</v>
      </c>
    </row>
    <row r="34" spans="1:13" ht="48" customHeight="1" x14ac:dyDescent="0.25">
      <c r="A34" s="16" t="s">
        <v>63</v>
      </c>
      <c r="B34" s="11" t="s">
        <v>57</v>
      </c>
      <c r="C34" s="16"/>
      <c r="D34" s="43" t="s">
        <v>132</v>
      </c>
      <c r="E34" s="16" t="s">
        <v>58</v>
      </c>
      <c r="F34" s="60">
        <v>700000</v>
      </c>
      <c r="G34" s="11" t="s">
        <v>31</v>
      </c>
      <c r="H34" s="42" t="s">
        <v>142</v>
      </c>
      <c r="I34" s="42" t="s">
        <v>142</v>
      </c>
      <c r="J34" s="42" t="s">
        <v>142</v>
      </c>
      <c r="K34" s="42" t="s">
        <v>142</v>
      </c>
      <c r="L34" s="21" t="s">
        <v>143</v>
      </c>
    </row>
    <row r="35" spans="1:13" ht="51" x14ac:dyDescent="0.25">
      <c r="A35" s="16" t="s">
        <v>64</v>
      </c>
      <c r="B35" s="11" t="s">
        <v>66</v>
      </c>
      <c r="C35" s="16"/>
      <c r="D35" s="43" t="s">
        <v>67</v>
      </c>
      <c r="E35" s="16" t="s">
        <v>58</v>
      </c>
      <c r="F35" s="44">
        <v>15000</v>
      </c>
      <c r="G35" s="11" t="s">
        <v>68</v>
      </c>
      <c r="H35" s="45" t="s">
        <v>145</v>
      </c>
      <c r="I35" s="45" t="s">
        <v>145</v>
      </c>
      <c r="J35" s="45" t="s">
        <v>145</v>
      </c>
      <c r="K35" s="45" t="s">
        <v>145</v>
      </c>
      <c r="L35" s="21" t="s">
        <v>59</v>
      </c>
    </row>
    <row r="36" spans="1:13" ht="66" customHeight="1" x14ac:dyDescent="0.25">
      <c r="A36" s="16" t="s">
        <v>65</v>
      </c>
      <c r="B36" s="11" t="s">
        <v>57</v>
      </c>
      <c r="C36" s="16"/>
      <c r="D36" s="43" t="s">
        <v>150</v>
      </c>
      <c r="E36" s="16" t="s">
        <v>58</v>
      </c>
      <c r="F36" s="60">
        <v>36600</v>
      </c>
      <c r="G36" s="11" t="s">
        <v>20</v>
      </c>
      <c r="H36" s="45" t="s">
        <v>123</v>
      </c>
      <c r="I36" s="45" t="s">
        <v>123</v>
      </c>
      <c r="J36" s="45" t="s">
        <v>123</v>
      </c>
      <c r="K36" s="45" t="s">
        <v>123</v>
      </c>
      <c r="L36" s="21" t="s">
        <v>59</v>
      </c>
    </row>
    <row r="37" spans="1:13" ht="66" customHeight="1" x14ac:dyDescent="0.25">
      <c r="A37" s="16" t="s">
        <v>120</v>
      </c>
      <c r="B37" s="11" t="s">
        <v>57</v>
      </c>
      <c r="C37" s="16"/>
      <c r="D37" s="43" t="s">
        <v>151</v>
      </c>
      <c r="E37" s="16" t="s">
        <v>58</v>
      </c>
      <c r="F37" s="60">
        <v>30000</v>
      </c>
      <c r="G37" s="11" t="s">
        <v>20</v>
      </c>
      <c r="H37" s="45" t="s">
        <v>144</v>
      </c>
      <c r="I37" s="45" t="s">
        <v>144</v>
      </c>
      <c r="J37" s="45" t="s">
        <v>144</v>
      </c>
      <c r="K37" s="45" t="s">
        <v>144</v>
      </c>
      <c r="L37" s="21" t="s">
        <v>59</v>
      </c>
    </row>
    <row r="38" spans="1:13" ht="79.5" customHeight="1" x14ac:dyDescent="0.25">
      <c r="A38" s="16" t="s">
        <v>69</v>
      </c>
      <c r="B38" s="11" t="s">
        <v>57</v>
      </c>
      <c r="C38" s="16"/>
      <c r="D38" s="47" t="s">
        <v>70</v>
      </c>
      <c r="E38" s="16" t="s">
        <v>58</v>
      </c>
      <c r="F38" s="60">
        <v>60000</v>
      </c>
      <c r="G38" s="11" t="s">
        <v>20</v>
      </c>
      <c r="H38" s="45" t="s">
        <v>123</v>
      </c>
      <c r="I38" s="45" t="s">
        <v>123</v>
      </c>
      <c r="J38" s="45" t="s">
        <v>123</v>
      </c>
      <c r="K38" s="45" t="s">
        <v>123</v>
      </c>
      <c r="L38" s="21" t="s">
        <v>59</v>
      </c>
    </row>
    <row r="39" spans="1:13" ht="60" customHeight="1" x14ac:dyDescent="0.25">
      <c r="A39" s="16" t="s">
        <v>121</v>
      </c>
      <c r="B39" s="11" t="s">
        <v>57</v>
      </c>
      <c r="C39" s="16"/>
      <c r="D39" s="43" t="s">
        <v>152</v>
      </c>
      <c r="E39" s="16" t="s">
        <v>58</v>
      </c>
      <c r="F39" s="61">
        <v>166666.67000000001</v>
      </c>
      <c r="G39" s="11" t="s">
        <v>20</v>
      </c>
      <c r="H39" s="45" t="s">
        <v>130</v>
      </c>
      <c r="I39" s="45" t="s">
        <v>130</v>
      </c>
      <c r="J39" s="45" t="s">
        <v>130</v>
      </c>
      <c r="K39" s="45" t="s">
        <v>130</v>
      </c>
      <c r="L39" s="21" t="s">
        <v>59</v>
      </c>
    </row>
    <row r="40" spans="1:13" ht="76.5" customHeight="1" x14ac:dyDescent="0.25">
      <c r="A40" s="16" t="s">
        <v>135</v>
      </c>
      <c r="B40" s="11" t="s">
        <v>57</v>
      </c>
      <c r="C40" s="16"/>
      <c r="D40" s="43" t="s">
        <v>153</v>
      </c>
      <c r="E40" s="16" t="s">
        <v>58</v>
      </c>
      <c r="F40" s="60">
        <v>325140</v>
      </c>
      <c r="G40" s="11" t="s">
        <v>31</v>
      </c>
      <c r="H40" s="42" t="s">
        <v>130</v>
      </c>
      <c r="I40" s="42" t="s">
        <v>130</v>
      </c>
      <c r="J40" s="42" t="s">
        <v>130</v>
      </c>
      <c r="K40" s="42" t="s">
        <v>130</v>
      </c>
      <c r="L40" s="21" t="s">
        <v>59</v>
      </c>
    </row>
    <row r="41" spans="1:13" ht="28.5" hidden="1" customHeight="1" x14ac:dyDescent="0.25">
      <c r="A41" s="88" t="s">
        <v>71</v>
      </c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1:13" ht="130.5" hidden="1" customHeight="1" x14ac:dyDescent="0.2">
      <c r="A42" s="16">
        <v>35</v>
      </c>
      <c r="B42" s="47" t="s">
        <v>72</v>
      </c>
      <c r="C42" s="16"/>
      <c r="D42" s="48" t="s">
        <v>73</v>
      </c>
      <c r="E42" s="48"/>
      <c r="F42" s="60"/>
      <c r="G42" s="11" t="s">
        <v>31</v>
      </c>
      <c r="H42" s="45">
        <v>42826</v>
      </c>
      <c r="I42" s="45">
        <v>43435</v>
      </c>
      <c r="J42" s="45">
        <v>42767</v>
      </c>
      <c r="K42" s="45">
        <v>42795</v>
      </c>
      <c r="L42" s="21" t="s">
        <v>21</v>
      </c>
    </row>
    <row r="43" spans="1:13" ht="108.75" hidden="1" customHeight="1" x14ac:dyDescent="0.2">
      <c r="A43" s="16">
        <v>36</v>
      </c>
      <c r="B43" s="47" t="s">
        <v>74</v>
      </c>
      <c r="C43" s="16"/>
      <c r="D43" s="48" t="s">
        <v>75</v>
      </c>
      <c r="E43" s="48"/>
      <c r="F43" s="60"/>
      <c r="G43" s="11" t="s">
        <v>31</v>
      </c>
      <c r="H43" s="45">
        <v>42826</v>
      </c>
      <c r="I43" s="45">
        <v>43435</v>
      </c>
      <c r="J43" s="45">
        <v>42767</v>
      </c>
      <c r="K43" s="45">
        <v>42795</v>
      </c>
      <c r="L43" s="21" t="s">
        <v>21</v>
      </c>
    </row>
    <row r="44" spans="1:13" ht="63.75" x14ac:dyDescent="0.25">
      <c r="A44" s="38" t="s">
        <v>136</v>
      </c>
      <c r="B44" s="26" t="s">
        <v>57</v>
      </c>
      <c r="C44" s="38"/>
      <c r="D44" s="67" t="s">
        <v>78</v>
      </c>
      <c r="E44" s="38" t="s">
        <v>58</v>
      </c>
      <c r="F44" s="40">
        <v>3100000</v>
      </c>
      <c r="G44" s="26" t="s">
        <v>20</v>
      </c>
      <c r="H44" s="42" t="s">
        <v>130</v>
      </c>
      <c r="I44" s="42" t="s">
        <v>130</v>
      </c>
      <c r="J44" s="42" t="s">
        <v>130</v>
      </c>
      <c r="K44" s="42" t="s">
        <v>130</v>
      </c>
      <c r="L44" s="21" t="s">
        <v>143</v>
      </c>
      <c r="M44" s="58"/>
    </row>
    <row r="45" spans="1:13" ht="51" x14ac:dyDescent="0.25">
      <c r="A45" s="16" t="s">
        <v>76</v>
      </c>
      <c r="B45" s="47" t="s">
        <v>57</v>
      </c>
      <c r="C45" s="16"/>
      <c r="D45" s="43" t="s">
        <v>154</v>
      </c>
      <c r="E45" s="16" t="s">
        <v>58</v>
      </c>
      <c r="F45" s="60">
        <v>500000</v>
      </c>
      <c r="G45" s="11" t="s">
        <v>20</v>
      </c>
      <c r="H45" s="42" t="s">
        <v>142</v>
      </c>
      <c r="I45" s="42" t="s">
        <v>142</v>
      </c>
      <c r="J45" s="42" t="s">
        <v>142</v>
      </c>
      <c r="K45" s="42" t="s">
        <v>142</v>
      </c>
      <c r="L45" s="21" t="s">
        <v>59</v>
      </c>
      <c r="M45" s="1"/>
    </row>
    <row r="46" spans="1:13" ht="45.75" customHeight="1" x14ac:dyDescent="0.25">
      <c r="A46" s="16" t="s">
        <v>77</v>
      </c>
      <c r="B46" s="47" t="s">
        <v>57</v>
      </c>
      <c r="C46" s="16"/>
      <c r="D46" s="43" t="s">
        <v>80</v>
      </c>
      <c r="E46" s="16" t="s">
        <v>58</v>
      </c>
      <c r="F46" s="60">
        <v>50000</v>
      </c>
      <c r="G46" s="11" t="s">
        <v>31</v>
      </c>
      <c r="H46" s="45" t="s">
        <v>123</v>
      </c>
      <c r="I46" s="45" t="s">
        <v>123</v>
      </c>
      <c r="J46" s="45" t="s">
        <v>123</v>
      </c>
      <c r="K46" s="45" t="s">
        <v>123</v>
      </c>
      <c r="L46" s="21" t="s">
        <v>59</v>
      </c>
      <c r="M46" s="1"/>
    </row>
    <row r="47" spans="1:13" ht="62.25" customHeight="1" x14ac:dyDescent="0.25">
      <c r="A47" s="38" t="s">
        <v>79</v>
      </c>
      <c r="B47" s="26" t="s">
        <v>57</v>
      </c>
      <c r="C47" s="38"/>
      <c r="D47" s="67" t="s">
        <v>133</v>
      </c>
      <c r="E47" s="38" t="s">
        <v>58</v>
      </c>
      <c r="F47" s="60">
        <v>360000</v>
      </c>
      <c r="G47" s="26" t="s">
        <v>31</v>
      </c>
      <c r="H47" s="42" t="s">
        <v>123</v>
      </c>
      <c r="I47" s="42" t="s">
        <v>123</v>
      </c>
      <c r="J47" s="42" t="s">
        <v>123</v>
      </c>
      <c r="K47" s="42" t="s">
        <v>123</v>
      </c>
      <c r="L47" s="21" t="s">
        <v>143</v>
      </c>
      <c r="M47" s="1"/>
    </row>
    <row r="48" spans="1:13" ht="54" customHeight="1" x14ac:dyDescent="0.25">
      <c r="A48" s="16" t="s">
        <v>81</v>
      </c>
      <c r="B48" s="47" t="s">
        <v>57</v>
      </c>
      <c r="C48" s="16"/>
      <c r="D48" s="49" t="s">
        <v>111</v>
      </c>
      <c r="E48" s="16" t="s">
        <v>58</v>
      </c>
      <c r="F48" s="60">
        <v>500000</v>
      </c>
      <c r="G48" s="11" t="s">
        <v>31</v>
      </c>
      <c r="H48" s="45" t="s">
        <v>123</v>
      </c>
      <c r="I48" s="45" t="s">
        <v>123</v>
      </c>
      <c r="J48" s="45" t="s">
        <v>123</v>
      </c>
      <c r="K48" s="45" t="s">
        <v>123</v>
      </c>
      <c r="L48" s="26" t="s">
        <v>59</v>
      </c>
      <c r="M48" s="1"/>
    </row>
    <row r="49" spans="1:13" ht="54" customHeight="1" x14ac:dyDescent="0.25">
      <c r="A49" s="16" t="s">
        <v>137</v>
      </c>
      <c r="B49" s="47" t="s">
        <v>57</v>
      </c>
      <c r="C49" s="16"/>
      <c r="D49" s="49" t="s">
        <v>118</v>
      </c>
      <c r="E49" s="16" t="s">
        <v>58</v>
      </c>
      <c r="F49" s="60">
        <v>6800000</v>
      </c>
      <c r="G49" s="11" t="s">
        <v>31</v>
      </c>
      <c r="H49" s="45" t="s">
        <v>123</v>
      </c>
      <c r="I49" s="45" t="s">
        <v>123</v>
      </c>
      <c r="J49" s="45" t="s">
        <v>123</v>
      </c>
      <c r="K49" s="45" t="s">
        <v>123</v>
      </c>
      <c r="L49" s="26" t="s">
        <v>59</v>
      </c>
      <c r="M49" s="1"/>
    </row>
    <row r="50" spans="1:13" ht="54" customHeight="1" x14ac:dyDescent="0.25">
      <c r="A50" s="16" t="s">
        <v>138</v>
      </c>
      <c r="B50" s="47" t="s">
        <v>57</v>
      </c>
      <c r="C50" s="16"/>
      <c r="D50" s="49" t="s">
        <v>155</v>
      </c>
      <c r="E50" s="16" t="s">
        <v>58</v>
      </c>
      <c r="F50" s="60">
        <v>25000</v>
      </c>
      <c r="G50" s="11" t="s">
        <v>20</v>
      </c>
      <c r="H50" s="42" t="s">
        <v>142</v>
      </c>
      <c r="I50" s="42" t="s">
        <v>142</v>
      </c>
      <c r="J50" s="42" t="s">
        <v>142</v>
      </c>
      <c r="K50" s="42" t="s">
        <v>142</v>
      </c>
      <c r="L50" s="21" t="s">
        <v>59</v>
      </c>
      <c r="M50" s="1"/>
    </row>
    <row r="51" spans="1:13" ht="54" customHeight="1" x14ac:dyDescent="0.25">
      <c r="A51" s="16" t="s">
        <v>139</v>
      </c>
      <c r="B51" s="47" t="s">
        <v>57</v>
      </c>
      <c r="C51" s="16"/>
      <c r="D51" s="49" t="s">
        <v>119</v>
      </c>
      <c r="E51" s="16" t="s">
        <v>58</v>
      </c>
      <c r="F51" s="60">
        <v>2500000</v>
      </c>
      <c r="G51" s="11" t="s">
        <v>31</v>
      </c>
      <c r="H51" s="45" t="s">
        <v>123</v>
      </c>
      <c r="I51" s="45" t="s">
        <v>123</v>
      </c>
      <c r="J51" s="45" t="s">
        <v>123</v>
      </c>
      <c r="K51" s="45" t="s">
        <v>123</v>
      </c>
      <c r="L51" s="26" t="s">
        <v>59</v>
      </c>
      <c r="M51" s="1"/>
    </row>
    <row r="52" spans="1:13" ht="113.25" customHeight="1" x14ac:dyDescent="0.25">
      <c r="A52" s="16" t="s">
        <v>82</v>
      </c>
      <c r="B52" s="47" t="s">
        <v>57</v>
      </c>
      <c r="C52" s="16"/>
      <c r="D52" s="49" t="s">
        <v>146</v>
      </c>
      <c r="E52" s="16" t="s">
        <v>58</v>
      </c>
      <c r="F52" s="60">
        <v>34000</v>
      </c>
      <c r="G52" s="11" t="s">
        <v>20</v>
      </c>
      <c r="H52" s="45" t="s">
        <v>144</v>
      </c>
      <c r="I52" s="45" t="s">
        <v>144</v>
      </c>
      <c r="J52" s="45" t="s">
        <v>144</v>
      </c>
      <c r="K52" s="45" t="s">
        <v>144</v>
      </c>
      <c r="L52" s="26" t="s">
        <v>59</v>
      </c>
      <c r="M52" s="1"/>
    </row>
    <row r="53" spans="1:13" ht="15.75" hidden="1" customHeight="1" x14ac:dyDescent="0.25">
      <c r="A53" s="16" t="s">
        <v>86</v>
      </c>
      <c r="B53" s="47" t="s">
        <v>57</v>
      </c>
      <c r="C53" s="16"/>
      <c r="D53" s="49" t="s">
        <v>109</v>
      </c>
      <c r="E53" s="16" t="s">
        <v>58</v>
      </c>
      <c r="F53" s="60">
        <v>600000</v>
      </c>
      <c r="G53" s="11" t="s">
        <v>31</v>
      </c>
      <c r="H53" s="45" t="s">
        <v>110</v>
      </c>
      <c r="I53" s="45" t="s">
        <v>110</v>
      </c>
      <c r="J53" s="45" t="s">
        <v>110</v>
      </c>
      <c r="K53" s="45" t="s">
        <v>110</v>
      </c>
      <c r="L53" s="26" t="s">
        <v>59</v>
      </c>
      <c r="M53" s="1"/>
    </row>
    <row r="54" spans="1:13" ht="51" hidden="1" customHeight="1" x14ac:dyDescent="0.25">
      <c r="A54" s="16" t="s">
        <v>87</v>
      </c>
      <c r="B54" s="47" t="s">
        <v>57</v>
      </c>
      <c r="C54" s="16"/>
      <c r="D54" s="49" t="s">
        <v>111</v>
      </c>
      <c r="E54" s="16" t="s">
        <v>58</v>
      </c>
      <c r="F54" s="60">
        <v>750000</v>
      </c>
      <c r="G54" s="11" t="s">
        <v>31</v>
      </c>
      <c r="H54" s="45" t="s">
        <v>112</v>
      </c>
      <c r="I54" s="45" t="s">
        <v>112</v>
      </c>
      <c r="J54" s="45" t="s">
        <v>112</v>
      </c>
      <c r="K54" s="45" t="s">
        <v>112</v>
      </c>
      <c r="L54" s="26" t="s">
        <v>59</v>
      </c>
    </row>
    <row r="55" spans="1:13" ht="63.75" hidden="1" customHeight="1" x14ac:dyDescent="0.25">
      <c r="A55" s="16" t="s">
        <v>113</v>
      </c>
      <c r="B55" s="47" t="s">
        <v>57</v>
      </c>
      <c r="C55" s="16"/>
      <c r="D55" s="49" t="s">
        <v>114</v>
      </c>
      <c r="E55" s="16" t="s">
        <v>58</v>
      </c>
      <c r="F55" s="60">
        <v>500000</v>
      </c>
      <c r="G55" s="11" t="s">
        <v>31</v>
      </c>
      <c r="H55" s="45" t="s">
        <v>115</v>
      </c>
      <c r="I55" s="45" t="s">
        <v>115</v>
      </c>
      <c r="J55" s="45" t="s">
        <v>115</v>
      </c>
      <c r="K55" s="45" t="s">
        <v>115</v>
      </c>
      <c r="L55" s="26" t="s">
        <v>59</v>
      </c>
    </row>
    <row r="56" spans="1:13" ht="51" hidden="1" customHeight="1" x14ac:dyDescent="0.25">
      <c r="A56" s="63" t="s">
        <v>88</v>
      </c>
      <c r="B56" s="11" t="s">
        <v>57</v>
      </c>
      <c r="C56" s="63"/>
      <c r="D56" s="64" t="s">
        <v>116</v>
      </c>
      <c r="E56" s="63" t="s">
        <v>58</v>
      </c>
      <c r="F56" s="65">
        <v>35000</v>
      </c>
      <c r="G56" s="11" t="s">
        <v>31</v>
      </c>
      <c r="H56" s="66" t="s">
        <v>117</v>
      </c>
      <c r="I56" s="66" t="s">
        <v>117</v>
      </c>
      <c r="J56" s="66" t="s">
        <v>117</v>
      </c>
      <c r="K56" s="66" t="s">
        <v>117</v>
      </c>
      <c r="L56" s="11" t="s">
        <v>59</v>
      </c>
    </row>
    <row r="57" spans="1:13" ht="63.75" hidden="1" x14ac:dyDescent="0.2">
      <c r="A57" s="48" t="e">
        <f t="shared" ref="A57" si="2">1+A56</f>
        <v>#VALUE!</v>
      </c>
      <c r="B57" s="47" t="s">
        <v>91</v>
      </c>
      <c r="C57" s="48"/>
      <c r="D57" s="48" t="s">
        <v>92</v>
      </c>
      <c r="E57" s="48"/>
      <c r="F57" s="50">
        <f>2+2</f>
        <v>4</v>
      </c>
      <c r="G57" s="11" t="s">
        <v>31</v>
      </c>
      <c r="H57" s="51">
        <v>42856</v>
      </c>
      <c r="I57" s="48" t="s">
        <v>89</v>
      </c>
      <c r="J57" s="51">
        <v>42767</v>
      </c>
      <c r="K57" s="51">
        <v>42826</v>
      </c>
      <c r="L57" s="48" t="s">
        <v>90</v>
      </c>
    </row>
    <row r="58" spans="1:13" hidden="1" x14ac:dyDescent="0.2">
      <c r="A58" s="89" t="s">
        <v>93</v>
      </c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</row>
    <row r="59" spans="1:13" ht="15.75" hidden="1" x14ac:dyDescent="0.25">
      <c r="A59" s="88" t="s">
        <v>94</v>
      </c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1:13" ht="51" hidden="1" x14ac:dyDescent="0.25">
      <c r="A60" s="11">
        <v>48</v>
      </c>
      <c r="B60" s="11" t="s">
        <v>95</v>
      </c>
      <c r="C60" s="11"/>
      <c r="D60" s="12" t="s">
        <v>96</v>
      </c>
      <c r="E60" s="14" t="s">
        <v>19</v>
      </c>
      <c r="F60" s="15" t="s">
        <v>97</v>
      </c>
      <c r="G60" s="11" t="s">
        <v>98</v>
      </c>
      <c r="H60" s="19">
        <v>42948</v>
      </c>
      <c r="I60" s="19">
        <v>44166</v>
      </c>
      <c r="J60" s="19">
        <v>42461</v>
      </c>
      <c r="K60" s="19">
        <v>42491</v>
      </c>
      <c r="L60" s="26" t="s">
        <v>99</v>
      </c>
    </row>
    <row r="61" spans="1:13" ht="15.75" hidden="1" x14ac:dyDescent="0.25">
      <c r="A61" s="90" t="s">
        <v>100</v>
      </c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</row>
    <row r="62" spans="1:13" s="2" customFormat="1" ht="51" hidden="1" x14ac:dyDescent="0.25">
      <c r="A62" s="47">
        <v>49</v>
      </c>
      <c r="B62" s="47" t="s">
        <v>101</v>
      </c>
      <c r="C62" s="47"/>
      <c r="D62" s="46" t="s">
        <v>102</v>
      </c>
      <c r="E62" s="47" t="s">
        <v>19</v>
      </c>
      <c r="F62" s="52">
        <v>30000</v>
      </c>
      <c r="G62" s="47" t="s">
        <v>103</v>
      </c>
      <c r="H62" s="53">
        <v>42948</v>
      </c>
      <c r="I62" s="53">
        <v>43070</v>
      </c>
      <c r="J62" s="53">
        <v>42767</v>
      </c>
      <c r="K62" s="53">
        <v>42917</v>
      </c>
      <c r="L62" s="47" t="s">
        <v>104</v>
      </c>
    </row>
    <row r="63" spans="1:13" s="2" customFormat="1" hidden="1" x14ac:dyDescent="0.25">
      <c r="A63" s="16"/>
      <c r="B63" s="16"/>
      <c r="C63" s="16"/>
      <c r="D63" s="68"/>
      <c r="E63" s="16"/>
      <c r="F63" s="17"/>
      <c r="G63" s="16"/>
      <c r="H63" s="16"/>
      <c r="I63" s="16"/>
      <c r="J63" s="16"/>
      <c r="K63" s="16"/>
      <c r="L63" s="16"/>
    </row>
    <row r="64" spans="1:13" s="2" customFormat="1" ht="60" hidden="1" x14ac:dyDescent="0.2">
      <c r="A64" s="56">
        <v>50</v>
      </c>
      <c r="B64" s="57" t="s">
        <v>105</v>
      </c>
      <c r="C64" s="56"/>
      <c r="D64" s="56" t="s">
        <v>106</v>
      </c>
      <c r="E64" s="56"/>
      <c r="F64" s="62">
        <f>4+2+56</f>
        <v>62</v>
      </c>
      <c r="G64" s="47" t="s">
        <v>103</v>
      </c>
      <c r="H64" s="51">
        <v>42795</v>
      </c>
      <c r="I64" s="48" t="s">
        <v>89</v>
      </c>
      <c r="J64" s="51">
        <v>42767</v>
      </c>
      <c r="K64" s="51">
        <v>42767</v>
      </c>
      <c r="L64" s="48" t="s">
        <v>90</v>
      </c>
    </row>
    <row r="65" spans="1:12" s="2" customFormat="1" ht="49.5" hidden="1" customHeight="1" x14ac:dyDescent="0.2">
      <c r="A65" s="56">
        <v>51</v>
      </c>
      <c r="B65" s="57" t="s">
        <v>107</v>
      </c>
      <c r="C65" s="56"/>
      <c r="D65" s="56" t="s">
        <v>108</v>
      </c>
      <c r="E65" s="56"/>
      <c r="F65" s="62">
        <v>5</v>
      </c>
      <c r="G65" s="47" t="s">
        <v>103</v>
      </c>
      <c r="H65" s="51">
        <v>42826</v>
      </c>
      <c r="I65" s="48" t="s">
        <v>89</v>
      </c>
      <c r="J65" s="51">
        <v>42767</v>
      </c>
      <c r="K65" s="51">
        <v>42767</v>
      </c>
      <c r="L65" s="48" t="s">
        <v>90</v>
      </c>
    </row>
    <row r="66" spans="1:12" s="2" customFormat="1" ht="3.75" hidden="1" customHeight="1" x14ac:dyDescent="0.25">
      <c r="A66" s="16"/>
      <c r="B66" s="16"/>
      <c r="C66" s="16"/>
      <c r="D66" s="68"/>
      <c r="E66" s="16"/>
      <c r="F66" s="17"/>
      <c r="G66" s="16"/>
      <c r="H66" s="16"/>
      <c r="I66" s="16"/>
      <c r="J66" s="16"/>
      <c r="K66" s="16"/>
      <c r="L66" s="16"/>
    </row>
    <row r="67" spans="1:12" ht="51.75" customHeight="1" x14ac:dyDescent="0.25">
      <c r="A67" s="38" t="s">
        <v>83</v>
      </c>
      <c r="B67" s="38" t="s">
        <v>57</v>
      </c>
      <c r="C67" s="38"/>
      <c r="D67" s="69" t="s">
        <v>122</v>
      </c>
      <c r="E67" s="38" t="s">
        <v>58</v>
      </c>
      <c r="F67" s="40">
        <v>6000000</v>
      </c>
      <c r="G67" s="26" t="s">
        <v>20</v>
      </c>
      <c r="H67" s="26" t="s">
        <v>123</v>
      </c>
      <c r="I67" s="26" t="s">
        <v>123</v>
      </c>
      <c r="J67" s="26" t="s">
        <v>123</v>
      </c>
      <c r="K67" s="26" t="s">
        <v>123</v>
      </c>
      <c r="L67" s="26" t="s">
        <v>124</v>
      </c>
    </row>
    <row r="68" spans="1:12" ht="51.75" customHeight="1" x14ac:dyDescent="0.25">
      <c r="A68" s="38" t="s">
        <v>84</v>
      </c>
      <c r="B68" s="38" t="s">
        <v>57</v>
      </c>
      <c r="C68" s="38"/>
      <c r="D68" s="39" t="s">
        <v>125</v>
      </c>
      <c r="E68" s="38" t="s">
        <v>58</v>
      </c>
      <c r="F68" s="40">
        <v>18000</v>
      </c>
      <c r="G68" s="26" t="s">
        <v>31</v>
      </c>
      <c r="H68" s="26" t="s">
        <v>126</v>
      </c>
      <c r="I68" s="26" t="s">
        <v>126</v>
      </c>
      <c r="J68" s="26" t="s">
        <v>126</v>
      </c>
      <c r="K68" s="26" t="s">
        <v>126</v>
      </c>
      <c r="L68" s="26" t="s">
        <v>124</v>
      </c>
    </row>
    <row r="69" spans="1:12" ht="89.25" x14ac:dyDescent="0.25">
      <c r="A69" s="38" t="s">
        <v>140</v>
      </c>
      <c r="B69" s="38" t="s">
        <v>57</v>
      </c>
      <c r="C69" s="38"/>
      <c r="D69" s="39" t="s">
        <v>134</v>
      </c>
      <c r="E69" s="38" t="s">
        <v>58</v>
      </c>
      <c r="F69" s="60">
        <v>160000</v>
      </c>
      <c r="G69" s="26" t="s">
        <v>31</v>
      </c>
      <c r="H69" s="38" t="s">
        <v>123</v>
      </c>
      <c r="I69" s="38" t="s">
        <v>123</v>
      </c>
      <c r="J69" s="38" t="s">
        <v>123</v>
      </c>
      <c r="K69" s="38" t="s">
        <v>123</v>
      </c>
      <c r="L69" s="26" t="s">
        <v>124</v>
      </c>
    </row>
    <row r="70" spans="1:12" ht="76.5" x14ac:dyDescent="0.25">
      <c r="A70" s="38" t="s">
        <v>141</v>
      </c>
      <c r="B70" s="38" t="s">
        <v>57</v>
      </c>
      <c r="C70" s="38"/>
      <c r="D70" s="39" t="s">
        <v>127</v>
      </c>
      <c r="E70" s="38" t="s">
        <v>58</v>
      </c>
      <c r="F70" s="60">
        <v>5073000</v>
      </c>
      <c r="G70" s="26" t="s">
        <v>31</v>
      </c>
      <c r="H70" s="38" t="s">
        <v>123</v>
      </c>
      <c r="I70" s="38" t="s">
        <v>123</v>
      </c>
      <c r="J70" s="38" t="s">
        <v>123</v>
      </c>
      <c r="K70" s="38" t="s">
        <v>123</v>
      </c>
      <c r="L70" s="26" t="s">
        <v>124</v>
      </c>
    </row>
    <row r="71" spans="1:12" ht="38.25" x14ac:dyDescent="0.25">
      <c r="A71" s="38" t="s">
        <v>85</v>
      </c>
      <c r="B71" s="38" t="s">
        <v>57</v>
      </c>
      <c r="C71" s="38"/>
      <c r="D71" s="39" t="s">
        <v>129</v>
      </c>
      <c r="E71" s="38" t="s">
        <v>58</v>
      </c>
      <c r="F71" s="40">
        <v>770000</v>
      </c>
      <c r="G71" s="26" t="s">
        <v>31</v>
      </c>
      <c r="H71" s="38" t="s">
        <v>142</v>
      </c>
      <c r="I71" s="38" t="s">
        <v>142</v>
      </c>
      <c r="J71" s="38" t="s">
        <v>142</v>
      </c>
      <c r="K71" s="38" t="s">
        <v>142</v>
      </c>
      <c r="L71" s="26" t="s">
        <v>124</v>
      </c>
    </row>
    <row r="77" spans="1:12" s="2" customFormat="1" x14ac:dyDescent="0.25">
      <c r="A77" s="1"/>
      <c r="B77" s="1"/>
      <c r="C77" s="1"/>
      <c r="D77" s="54"/>
      <c r="E77" s="1"/>
      <c r="F77" s="55"/>
      <c r="G77" s="1"/>
      <c r="H77" s="1"/>
      <c r="I77" s="1"/>
      <c r="J77" s="1"/>
      <c r="K77" s="1"/>
      <c r="L77" s="1"/>
    </row>
  </sheetData>
  <mergeCells count="25">
    <mergeCell ref="A41:L41"/>
    <mergeCell ref="A58:L58"/>
    <mergeCell ref="A59:L59"/>
    <mergeCell ref="A61:L61"/>
    <mergeCell ref="H11:H16"/>
    <mergeCell ref="I11:I16"/>
    <mergeCell ref="J11:J16"/>
    <mergeCell ref="K11:K16"/>
    <mergeCell ref="A17:L17"/>
    <mergeCell ref="A24:L24"/>
    <mergeCell ref="A11:A16"/>
    <mergeCell ref="B11:B16"/>
    <mergeCell ref="G11:G16"/>
    <mergeCell ref="I7:I9"/>
    <mergeCell ref="J7:K8"/>
    <mergeCell ref="L7:L9"/>
    <mergeCell ref="C8:C9"/>
    <mergeCell ref="D8:D9"/>
    <mergeCell ref="E8:E9"/>
    <mergeCell ref="G7:G9"/>
    <mergeCell ref="A7:A9"/>
    <mergeCell ref="B7:B9"/>
    <mergeCell ref="C7:E7"/>
    <mergeCell ref="F7:F9"/>
    <mergeCell ref="H7:H9"/>
  </mergeCells>
  <pageMargins left="0.7" right="0.7" top="0.75" bottom="0.75" header="0.3" footer="0.3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Программа закупок</vt:lpstr>
    </vt:vector>
  </TitlesOfParts>
  <Company>PAO NEFAZ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Бокова Ольга Ивановна</dc:creator>
  <cp:lastModifiedBy>Галиева Лилиана Данифовна</cp:lastModifiedBy>
  <cp:lastPrinted>2023-08-24T04:01:46Z</cp:lastPrinted>
  <dcterms:created xsi:type="dcterms:W3CDTF">2022-08-26T10:08:09Z</dcterms:created>
  <dcterms:modified xsi:type="dcterms:W3CDTF">2023-12-27T07:38:49Z</dcterms:modified>
</cp:coreProperties>
</file>