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ПЗ 21.03.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F53" i="1"/>
  <c r="D53" i="1"/>
  <c r="G52" i="1"/>
  <c r="F52" i="1"/>
  <c r="F51" i="1"/>
  <c r="D51" i="1"/>
  <c r="F46" i="1"/>
  <c r="F39" i="1"/>
  <c r="F38" i="1"/>
  <c r="F37" i="1"/>
  <c r="A37" i="1"/>
  <c r="A38" i="1" s="1"/>
  <c r="A39" i="1" s="1"/>
  <c r="F36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<sst xmlns="http://schemas.openxmlformats.org/spreadsheetml/2006/main" count="172" uniqueCount="98">
  <si>
    <t xml:space="preserve"> </t>
  </si>
  <si>
    <t>Изменения в программу закупок ОИиКТ услуги 2023 год.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</si>
  <si>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</si>
  <si>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</si>
  <si>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</si>
  <si>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</si>
  <si>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</si>
  <si>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</si>
  <si>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</si>
  <si>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</si>
  <si>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</si>
  <si>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</si>
  <si>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</si>
  <si>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</si>
  <si>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</si>
  <si>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</si>
  <si>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</si>
  <si>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</si>
  <si>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</si>
  <si>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</si>
  <si>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</si>
  <si>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</si>
  <si>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</si>
  <si>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</si>
  <si>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</si>
  <si>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</si>
  <si>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</si>
  <si>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</si>
  <si>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</si>
  <si>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</si>
  <si>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</si>
  <si>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</si>
  <si>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</si>
  <si>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</si>
  <si>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</si>
  <si>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</si>
  <si>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</si>
  <si>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</si>
  <si>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</si>
  <si>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</si>
  <si>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</si>
  <si>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</si>
  <si>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</si>
  <si>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</si>
  <si>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</si>
  <si>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</si>
  <si>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</si>
  <si>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</si>
  <si>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</si>
  <si>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</si>
  <si>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</si>
  <si>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</si>
  <si>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</si>
  <si>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</si>
  <si>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</si>
  <si>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руб.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</si>
  <si>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</si>
  <si>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</si>
  <si>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</si>
  <si>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</si>
  <si>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</si>
  <si>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</si>
  <si>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</si>
  <si>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</si>
  <si>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</si>
  <si>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</si>
  <si>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</si>
  <si>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</si>
  <si>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</si>
  <si>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</si>
  <si>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</si>
  <si>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</si>
  <si>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</si>
  <si>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</si>
  <si>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</si>
  <si>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</si>
  <si>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</si>
  <si>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</si>
  <si>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</si>
  <si>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</si>
  <si>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</si>
  <si>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</si>
  <si>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</si>
  <si>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</si>
  <si>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</si>
  <si>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</si>
  <si>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</si>
  <si>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</si>
  <si>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</si>
  <si>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 xml:space="preserve">Бокова О.И. тел.(34783)6-21-46      </t>
  </si>
  <si>
    <t>О.И.Бокова</t>
  </si>
  <si>
    <t>III квартал 2023</t>
  </si>
  <si>
    <t>13/ОИиКТ</t>
  </si>
  <si>
    <t>Техническая поддержка 1С"Охрана труда</t>
  </si>
  <si>
    <t>единственный поставщик</t>
  </si>
  <si>
    <t>14/ОИиКТ</t>
  </si>
  <si>
    <t>дата корректировки: 16.10.2023г.</t>
  </si>
  <si>
    <t>регистрация в сервисе EOL-ЭГ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</si>
</sst>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9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16" fontId="12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zoomScaleSheetLayoutView="106" workbookViewId="0">
      <selection activeCell="F7" sqref="F7:H7"/>
    </sheetView>
  </sheetViews>
  <sheetFormatPr defaultColWidth="9.140625" defaultRowHeight="12.75" x14ac:dyDescent="0.25"/>
  <cols>
    <col min="1" max="1" width="10.42578125" style="1" customWidth="1"/>
    <col min="2" max="2" width="13.140625" style="1" customWidth="1"/>
    <col min="3" max="3" width="5.85546875" style="1" customWidth="1"/>
    <col min="4" max="4" width="21.7109375" style="50" customWidth="1"/>
    <col min="5" max="5" width="5.42578125" style="1" customWidth="1"/>
    <col min="6" max="6" width="16.7109375" style="56" customWidth="1"/>
    <col min="7" max="7" width="14.710937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16.28515625" style="1" customWidth="1"/>
    <col min="12" max="12" width="19.42578125" style="1" customWidth="1"/>
    <col min="13" max="13" width="18.7109375" style="1" customWidth="1"/>
    <col min="14" max="16384" width="9.140625" style="1"/>
  </cols>
  <sheetData>
    <row r="1" spans="1:12" s="3" customFormat="1" ht="18.75" x14ac:dyDescent="0.25">
      <c r="A1" s="2" t="s">
        <v>0</v>
      </c>
      <c r="C1" s="2"/>
      <c r="D1" s="2"/>
      <c r="E1" s="4" t="s">
        <v>1</v>
      </c>
      <c r="F1" s="5"/>
      <c r="G1" s="2"/>
      <c r="H1" s="2"/>
    </row>
    <row r="2" spans="1:12" s="3" customFormat="1" ht="5.25" customHeight="1" x14ac:dyDescent="0.25">
      <c r="D2" s="6"/>
      <c r="F2" s="7"/>
    </row>
    <row r="3" spans="1:12" s="3" customFormat="1" ht="15.75" x14ac:dyDescent="0.25">
      <c r="D3" s="6"/>
      <c r="F3" s="7"/>
      <c r="J3" s="8"/>
      <c r="K3" s="8"/>
      <c r="L3" s="8"/>
    </row>
    <row r="4" spans="1:12" s="3" customFormat="1" ht="15.75" x14ac:dyDescent="0.25">
      <c r="A4" s="6" t="s">
        <v>2</v>
      </c>
      <c r="D4" s="6"/>
      <c r="F4" s="7"/>
      <c r="J4" s="8"/>
      <c r="K4" s="8"/>
      <c r="L4" s="8"/>
    </row>
    <row r="5" spans="1:12" s="3" customFormat="1" ht="15.75" x14ac:dyDescent="0.25">
      <c r="A5" s="6" t="s">
        <v>96</v>
      </c>
      <c r="D5" s="6"/>
      <c r="F5" s="7"/>
      <c r="J5" s="8"/>
      <c r="K5" s="8"/>
      <c r="L5" s="8"/>
    </row>
    <row r="6" spans="1:12" s="3" customFormat="1" ht="15.75" x14ac:dyDescent="0.25">
      <c r="D6" s="6"/>
      <c r="F6" s="7"/>
      <c r="J6" s="8"/>
      <c r="K6" s="8"/>
      <c r="L6" s="8"/>
    </row>
    <row r="7" spans="1:12" s="9" customFormat="1" ht="23.45" customHeight="1" x14ac:dyDescent="0.25">
      <c r="A7" s="92" t="s">
        <v>3</v>
      </c>
      <c r="B7" s="92" t="s">
        <v>4</v>
      </c>
      <c r="C7" s="93" t="s">
        <v>5</v>
      </c>
      <c r="D7" s="94"/>
      <c r="E7" s="95"/>
      <c r="F7" s="96" t="s">
        <v>6</v>
      </c>
      <c r="G7" s="84" t="s">
        <v>7</v>
      </c>
      <c r="H7" s="84" t="s">
        <v>8</v>
      </c>
      <c r="I7" s="84" t="s">
        <v>9</v>
      </c>
      <c r="J7" s="87" t="s">
        <v>10</v>
      </c>
      <c r="K7" s="88"/>
      <c r="L7" s="84" t="s">
        <v>11</v>
      </c>
    </row>
    <row r="8" spans="1:12" s="9" customFormat="1" ht="58.15" customHeight="1" x14ac:dyDescent="0.25">
      <c r="A8" s="92"/>
      <c r="B8" s="92"/>
      <c r="C8" s="84" t="s">
        <v>12</v>
      </c>
      <c r="D8" s="84" t="s">
        <v>13</v>
      </c>
      <c r="E8" s="84" t="s">
        <v>14</v>
      </c>
      <c r="F8" s="97"/>
      <c r="G8" s="85"/>
      <c r="H8" s="85"/>
      <c r="I8" s="85"/>
      <c r="J8" s="89"/>
      <c r="K8" s="90"/>
      <c r="L8" s="85"/>
    </row>
    <row r="9" spans="1:12" s="9" customFormat="1" ht="19.149999999999999" customHeight="1" x14ac:dyDescent="0.25">
      <c r="A9" s="92"/>
      <c r="B9" s="92"/>
      <c r="C9" s="91"/>
      <c r="D9" s="91"/>
      <c r="E9" s="91"/>
      <c r="F9" s="98"/>
      <c r="G9" s="86"/>
      <c r="H9" s="86"/>
      <c r="I9" s="86"/>
      <c r="J9" s="10" t="s">
        <v>15</v>
      </c>
      <c r="K9" s="10" t="s">
        <v>16</v>
      </c>
      <c r="L9" s="86"/>
    </row>
    <row r="10" spans="1:12" s="9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</row>
    <row r="11" spans="1:12" s="9" customFormat="1" ht="54" hidden="1" customHeight="1" x14ac:dyDescent="0.25">
      <c r="A11" s="75">
        <v>2</v>
      </c>
      <c r="B11" s="75" t="s">
        <v>17</v>
      </c>
      <c r="C11" s="13"/>
      <c r="D11" s="14" t="s">
        <v>18</v>
      </c>
      <c r="E11" s="15" t="s">
        <v>19</v>
      </c>
      <c r="F11" s="16"/>
      <c r="G11" s="78" t="s">
        <v>20</v>
      </c>
      <c r="H11" s="81">
        <v>42675</v>
      </c>
      <c r="I11" s="81">
        <v>43070</v>
      </c>
      <c r="J11" s="81" t="s">
        <v>15</v>
      </c>
      <c r="K11" s="81">
        <v>42644</v>
      </c>
      <c r="L11" s="11" t="s">
        <v>21</v>
      </c>
    </row>
    <row r="12" spans="1:12" s="9" customFormat="1" ht="54" hidden="1" customHeight="1" x14ac:dyDescent="0.25">
      <c r="A12" s="76"/>
      <c r="B12" s="76"/>
      <c r="C12" s="13"/>
      <c r="D12" s="14" t="s">
        <v>22</v>
      </c>
      <c r="E12" s="15" t="s">
        <v>19</v>
      </c>
      <c r="F12" s="16"/>
      <c r="G12" s="79"/>
      <c r="H12" s="82"/>
      <c r="I12" s="82"/>
      <c r="J12" s="82"/>
      <c r="K12" s="82"/>
      <c r="L12" s="11" t="s">
        <v>21</v>
      </c>
    </row>
    <row r="13" spans="1:12" s="9" customFormat="1" ht="54" hidden="1" customHeight="1" x14ac:dyDescent="0.25">
      <c r="A13" s="76"/>
      <c r="B13" s="76"/>
      <c r="C13" s="13"/>
      <c r="D13" s="14" t="s">
        <v>23</v>
      </c>
      <c r="E13" s="15" t="s">
        <v>19</v>
      </c>
      <c r="F13" s="16"/>
      <c r="G13" s="79"/>
      <c r="H13" s="82"/>
      <c r="I13" s="82"/>
      <c r="J13" s="82"/>
      <c r="K13" s="82"/>
      <c r="L13" s="11" t="s">
        <v>21</v>
      </c>
    </row>
    <row r="14" spans="1:12" s="9" customFormat="1" ht="51" hidden="1" customHeight="1" x14ac:dyDescent="0.25">
      <c r="A14" s="76"/>
      <c r="B14" s="76"/>
      <c r="C14" s="13"/>
      <c r="D14" s="14" t="s">
        <v>24</v>
      </c>
      <c r="E14" s="15" t="s">
        <v>19</v>
      </c>
      <c r="F14" s="16">
        <v>1037</v>
      </c>
      <c r="G14" s="79"/>
      <c r="H14" s="82"/>
      <c r="I14" s="82"/>
      <c r="J14" s="82"/>
      <c r="K14" s="82"/>
      <c r="L14" s="11" t="s">
        <v>21</v>
      </c>
    </row>
    <row r="15" spans="1:12" s="9" customFormat="1" ht="59.25" hidden="1" customHeight="1" x14ac:dyDescent="0.25">
      <c r="A15" s="76"/>
      <c r="B15" s="76"/>
      <c r="C15" s="17"/>
      <c r="D15" s="14" t="s">
        <v>25</v>
      </c>
      <c r="E15" s="17" t="s">
        <v>26</v>
      </c>
      <c r="F15" s="18">
        <v>564</v>
      </c>
      <c r="G15" s="79"/>
      <c r="H15" s="82"/>
      <c r="I15" s="82"/>
      <c r="J15" s="82"/>
      <c r="K15" s="82"/>
      <c r="L15" s="11" t="s">
        <v>21</v>
      </c>
    </row>
    <row r="16" spans="1:12" s="9" customFormat="1" ht="48" hidden="1" customHeight="1" x14ac:dyDescent="0.25">
      <c r="A16" s="77"/>
      <c r="B16" s="77"/>
      <c r="C16" s="17"/>
      <c r="D16" s="14" t="s">
        <v>27</v>
      </c>
      <c r="E16" s="17" t="s">
        <v>26</v>
      </c>
      <c r="F16" s="18">
        <v>371</v>
      </c>
      <c r="G16" s="80"/>
      <c r="H16" s="83"/>
      <c r="I16" s="83"/>
      <c r="J16" s="83"/>
      <c r="K16" s="83"/>
      <c r="L16" s="11" t="s">
        <v>21</v>
      </c>
    </row>
    <row r="17" spans="1:12" s="9" customFormat="1" ht="20.25" hidden="1" customHeight="1" x14ac:dyDescent="0.25">
      <c r="A17" s="72" t="s">
        <v>28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 s="9" customFormat="1" ht="51" hidden="1" x14ac:dyDescent="0.25">
      <c r="A18" s="11">
        <v>3</v>
      </c>
      <c r="B18" s="11" t="s">
        <v>29</v>
      </c>
      <c r="C18" s="13"/>
      <c r="D18" s="19" t="s">
        <v>30</v>
      </c>
      <c r="E18" s="15" t="s">
        <v>19</v>
      </c>
      <c r="F18" s="16">
        <v>2960</v>
      </c>
      <c r="G18" s="11" t="s">
        <v>31</v>
      </c>
      <c r="H18" s="20">
        <v>42552</v>
      </c>
      <c r="I18" s="20">
        <v>42795</v>
      </c>
      <c r="J18" s="20">
        <v>42430</v>
      </c>
      <c r="K18" s="20">
        <v>42522</v>
      </c>
      <c r="L18" s="11" t="s">
        <v>21</v>
      </c>
    </row>
    <row r="19" spans="1:12" ht="38.25" hidden="1" customHeight="1" x14ac:dyDescent="0.25">
      <c r="A19" s="11">
        <f>A18+1</f>
        <v>4</v>
      </c>
      <c r="B19" s="11" t="s">
        <v>32</v>
      </c>
      <c r="C19" s="13"/>
      <c r="D19" s="19" t="s">
        <v>33</v>
      </c>
      <c r="E19" s="15" t="s">
        <v>19</v>
      </c>
      <c r="F19" s="16">
        <v>500</v>
      </c>
      <c r="G19" s="11" t="s">
        <v>31</v>
      </c>
      <c r="H19" s="20">
        <v>42522</v>
      </c>
      <c r="I19" s="21">
        <v>42705</v>
      </c>
      <c r="J19" s="20">
        <v>42430</v>
      </c>
      <c r="K19" s="20">
        <v>42491</v>
      </c>
      <c r="L19" s="11" t="s">
        <v>21</v>
      </c>
    </row>
    <row r="20" spans="1:12" ht="36.6" hidden="1" customHeight="1" x14ac:dyDescent="0.25">
      <c r="A20" s="22">
        <f t="shared" ref="A20:A23" si="0">A19+1</f>
        <v>5</v>
      </c>
      <c r="B20" s="22" t="s">
        <v>34</v>
      </c>
      <c r="C20" s="23"/>
      <c r="D20" s="24" t="s">
        <v>35</v>
      </c>
      <c r="E20" s="22" t="s">
        <v>19</v>
      </c>
      <c r="F20" s="25">
        <v>4500</v>
      </c>
      <c r="G20" s="22" t="s">
        <v>31</v>
      </c>
      <c r="H20" s="26">
        <v>42491</v>
      </c>
      <c r="I20" s="26">
        <v>42705</v>
      </c>
      <c r="J20" s="26">
        <v>42401</v>
      </c>
      <c r="K20" s="26">
        <v>42491</v>
      </c>
      <c r="L20" s="22" t="s">
        <v>21</v>
      </c>
    </row>
    <row r="21" spans="1:12" ht="33" hidden="1" customHeight="1" x14ac:dyDescent="0.25">
      <c r="A21" s="27">
        <f t="shared" si="0"/>
        <v>6</v>
      </c>
      <c r="B21" s="27" t="s">
        <v>36</v>
      </c>
      <c r="C21" s="28"/>
      <c r="D21" s="24" t="s">
        <v>37</v>
      </c>
      <c r="E21" s="22" t="s">
        <v>19</v>
      </c>
      <c r="F21" s="25">
        <v>100</v>
      </c>
      <c r="G21" s="27" t="s">
        <v>31</v>
      </c>
      <c r="H21" s="29">
        <v>42522</v>
      </c>
      <c r="I21" s="30">
        <v>42705</v>
      </c>
      <c r="J21" s="30">
        <v>42430</v>
      </c>
      <c r="K21" s="29">
        <v>42491</v>
      </c>
      <c r="L21" s="27" t="s">
        <v>38</v>
      </c>
    </row>
    <row r="22" spans="1:12" ht="63.75" hidden="1" x14ac:dyDescent="0.25">
      <c r="A22" s="27">
        <f t="shared" si="0"/>
        <v>7</v>
      </c>
      <c r="B22" s="27" t="s">
        <v>39</v>
      </c>
      <c r="C22" s="28"/>
      <c r="D22" s="24" t="s">
        <v>40</v>
      </c>
      <c r="E22" s="22" t="s">
        <v>19</v>
      </c>
      <c r="F22" s="25">
        <v>10200</v>
      </c>
      <c r="G22" s="27" t="s">
        <v>31</v>
      </c>
      <c r="H22" s="30">
        <v>42583</v>
      </c>
      <c r="I22" s="26">
        <v>42856</v>
      </c>
      <c r="J22" s="30">
        <v>42491</v>
      </c>
      <c r="K22" s="30">
        <v>42552</v>
      </c>
      <c r="L22" s="27" t="s">
        <v>21</v>
      </c>
    </row>
    <row r="23" spans="1:12" ht="51" hidden="1" x14ac:dyDescent="0.25">
      <c r="A23" s="11">
        <f t="shared" si="0"/>
        <v>8</v>
      </c>
      <c r="B23" s="11" t="s">
        <v>41</v>
      </c>
      <c r="C23" s="13"/>
      <c r="D23" s="19" t="s">
        <v>42</v>
      </c>
      <c r="E23" s="15" t="s">
        <v>19</v>
      </c>
      <c r="F23" s="16">
        <v>2587</v>
      </c>
      <c r="G23" s="11" t="s">
        <v>31</v>
      </c>
      <c r="H23" s="31">
        <v>42614</v>
      </c>
      <c r="I23" s="20">
        <v>43070</v>
      </c>
      <c r="J23" s="20">
        <v>42522</v>
      </c>
      <c r="K23" s="31">
        <v>42583</v>
      </c>
      <c r="L23" s="11" t="s">
        <v>21</v>
      </c>
    </row>
    <row r="24" spans="1:12" ht="23.25" hidden="1" customHeight="1" x14ac:dyDescent="0.25">
      <c r="A24" s="72" t="s">
        <v>43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ht="39" hidden="1" customHeight="1" x14ac:dyDescent="0.25">
      <c r="A25" s="11">
        <v>9</v>
      </c>
      <c r="B25" s="32" t="s">
        <v>44</v>
      </c>
      <c r="C25" s="32"/>
      <c r="D25" s="33" t="s">
        <v>45</v>
      </c>
      <c r="E25" s="32" t="s">
        <v>26</v>
      </c>
      <c r="F25" s="34">
        <v>3600</v>
      </c>
      <c r="G25" s="32" t="s">
        <v>31</v>
      </c>
      <c r="H25" s="35">
        <v>42583</v>
      </c>
      <c r="I25" s="35">
        <v>42795</v>
      </c>
      <c r="J25" s="36">
        <v>42491</v>
      </c>
      <c r="K25" s="36">
        <v>42552</v>
      </c>
      <c r="L25" s="32" t="s">
        <v>21</v>
      </c>
    </row>
    <row r="26" spans="1:12" ht="42.75" hidden="1" customHeight="1" x14ac:dyDescent="0.25">
      <c r="A26" s="11">
        <f>A25+1</f>
        <v>10</v>
      </c>
      <c r="B26" s="27" t="s">
        <v>46</v>
      </c>
      <c r="C26" s="37"/>
      <c r="D26" s="24" t="s">
        <v>47</v>
      </c>
      <c r="E26" s="22" t="s">
        <v>26</v>
      </c>
      <c r="F26" s="25">
        <v>9000</v>
      </c>
      <c r="G26" s="27" t="s">
        <v>31</v>
      </c>
      <c r="H26" s="38">
        <v>42522</v>
      </c>
      <c r="I26" s="30">
        <v>43070</v>
      </c>
      <c r="J26" s="38">
        <v>42401</v>
      </c>
      <c r="K26" s="38">
        <v>42491</v>
      </c>
      <c r="L26" s="22" t="s">
        <v>21</v>
      </c>
    </row>
    <row r="27" spans="1:12" ht="42" hidden="1" customHeight="1" x14ac:dyDescent="0.25">
      <c r="A27" s="11">
        <f t="shared" ref="A27:A29" si="1">A26+1</f>
        <v>11</v>
      </c>
      <c r="B27" s="27" t="s">
        <v>48</v>
      </c>
      <c r="C27" s="39"/>
      <c r="D27" s="40" t="s">
        <v>49</v>
      </c>
      <c r="E27" s="27" t="s">
        <v>26</v>
      </c>
      <c r="F27" s="41">
        <v>9800</v>
      </c>
      <c r="G27" s="27" t="s">
        <v>31</v>
      </c>
      <c r="H27" s="42">
        <v>42583</v>
      </c>
      <c r="I27" s="30">
        <v>43101</v>
      </c>
      <c r="J27" s="43">
        <v>42491</v>
      </c>
      <c r="K27" s="42">
        <v>42583</v>
      </c>
      <c r="L27" s="27" t="s">
        <v>21</v>
      </c>
    </row>
    <row r="28" spans="1:12" ht="51.75" hidden="1" customHeight="1" x14ac:dyDescent="0.25">
      <c r="A28" s="11">
        <f t="shared" si="1"/>
        <v>12</v>
      </c>
      <c r="B28" s="27" t="s">
        <v>50</v>
      </c>
      <c r="C28" s="39"/>
      <c r="D28" s="40" t="s">
        <v>51</v>
      </c>
      <c r="E28" s="27" t="s">
        <v>26</v>
      </c>
      <c r="F28" s="41">
        <v>8000</v>
      </c>
      <c r="G28" s="27" t="s">
        <v>31</v>
      </c>
      <c r="H28" s="42">
        <v>42583</v>
      </c>
      <c r="I28" s="30">
        <v>43132</v>
      </c>
      <c r="J28" s="43">
        <v>42491</v>
      </c>
      <c r="K28" s="42">
        <v>42583</v>
      </c>
      <c r="L28" s="27" t="s">
        <v>21</v>
      </c>
    </row>
    <row r="29" spans="1:12" ht="54" hidden="1" customHeight="1" x14ac:dyDescent="0.25">
      <c r="A29" s="11">
        <f t="shared" si="1"/>
        <v>13</v>
      </c>
      <c r="B29" s="27" t="s">
        <v>52</v>
      </c>
      <c r="C29" s="37"/>
      <c r="D29" s="24" t="s">
        <v>53</v>
      </c>
      <c r="E29" s="22" t="s">
        <v>26</v>
      </c>
      <c r="F29" s="25">
        <v>5000</v>
      </c>
      <c r="G29" s="27" t="s">
        <v>31</v>
      </c>
      <c r="H29" s="31">
        <v>42614</v>
      </c>
      <c r="I29" s="20">
        <v>43070</v>
      </c>
      <c r="J29" s="20">
        <v>42522</v>
      </c>
      <c r="K29" s="31">
        <v>42583</v>
      </c>
      <c r="L29" s="22" t="s">
        <v>21</v>
      </c>
    </row>
    <row r="30" spans="1:12" ht="54" customHeight="1" x14ac:dyDescent="0.25">
      <c r="A30" s="11" t="s">
        <v>95</v>
      </c>
      <c r="B30" s="11" t="s">
        <v>54</v>
      </c>
      <c r="C30" s="37"/>
      <c r="D30" s="24" t="s">
        <v>97</v>
      </c>
      <c r="E30" s="17" t="s">
        <v>55</v>
      </c>
      <c r="F30" s="25">
        <v>26000</v>
      </c>
      <c r="G30" s="11" t="s">
        <v>94</v>
      </c>
      <c r="H30" s="43" t="s">
        <v>91</v>
      </c>
      <c r="I30" s="43" t="s">
        <v>91</v>
      </c>
      <c r="J30" s="43" t="s">
        <v>91</v>
      </c>
      <c r="K30" s="43" t="s">
        <v>91</v>
      </c>
      <c r="L30" s="27" t="s">
        <v>89</v>
      </c>
    </row>
    <row r="31" spans="1:12" ht="25.5" x14ac:dyDescent="0.25">
      <c r="A31" s="17" t="s">
        <v>92</v>
      </c>
      <c r="B31" s="11" t="s">
        <v>54</v>
      </c>
      <c r="C31" s="17"/>
      <c r="D31" s="44" t="s">
        <v>93</v>
      </c>
      <c r="E31" s="17" t="s">
        <v>55</v>
      </c>
      <c r="F31" s="45">
        <v>12000</v>
      </c>
      <c r="G31" s="11" t="s">
        <v>94</v>
      </c>
      <c r="H31" s="43" t="s">
        <v>91</v>
      </c>
      <c r="I31" s="43" t="s">
        <v>91</v>
      </c>
      <c r="J31" s="43" t="s">
        <v>91</v>
      </c>
      <c r="K31" s="43" t="s">
        <v>91</v>
      </c>
      <c r="L31" s="27" t="s">
        <v>89</v>
      </c>
    </row>
    <row r="32" spans="1:12" ht="28.5" hidden="1" customHeight="1" x14ac:dyDescent="0.25">
      <c r="A32" s="62" t="s">
        <v>56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6" hidden="1" customHeight="1" x14ac:dyDescent="0.2">
      <c r="A33" s="17">
        <v>35</v>
      </c>
      <c r="B33" s="46" t="s">
        <v>57</v>
      </c>
      <c r="C33" s="17"/>
      <c r="D33" s="47" t="s">
        <v>58</v>
      </c>
      <c r="E33" s="47"/>
      <c r="F33" s="48"/>
      <c r="G33" s="11" t="s">
        <v>31</v>
      </c>
      <c r="H33" s="49">
        <v>42826</v>
      </c>
      <c r="I33" s="49">
        <v>43435</v>
      </c>
      <c r="J33" s="49">
        <v>42767</v>
      </c>
      <c r="K33" s="49">
        <v>42795</v>
      </c>
      <c r="L33" s="22" t="s">
        <v>21</v>
      </c>
    </row>
    <row r="34" spans="1:12" ht="28.5" hidden="1" customHeight="1" x14ac:dyDescent="0.2">
      <c r="A34" s="17">
        <v>36</v>
      </c>
      <c r="B34" s="46" t="s">
        <v>59</v>
      </c>
      <c r="C34" s="17"/>
      <c r="D34" s="47" t="s">
        <v>60</v>
      </c>
      <c r="E34" s="47"/>
      <c r="F34" s="48"/>
      <c r="G34" s="11" t="s">
        <v>31</v>
      </c>
      <c r="H34" s="49">
        <v>42826</v>
      </c>
      <c r="I34" s="49">
        <v>43435</v>
      </c>
      <c r="J34" s="49">
        <v>42767</v>
      </c>
      <c r="K34" s="49">
        <v>42795</v>
      </c>
      <c r="L34" s="22" t="s">
        <v>21</v>
      </c>
    </row>
    <row r="35" spans="1:12" ht="15.75" hidden="1" x14ac:dyDescent="0.25">
      <c r="A35" s="63" t="s">
        <v>61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5"/>
    </row>
    <row r="36" spans="1:12" ht="51" hidden="1" x14ac:dyDescent="0.2">
      <c r="A36" s="47">
        <v>43</v>
      </c>
      <c r="B36" s="46" t="s">
        <v>62</v>
      </c>
      <c r="C36" s="47"/>
      <c r="D36" s="47" t="s">
        <v>63</v>
      </c>
      <c r="E36" s="47"/>
      <c r="F36" s="51">
        <f>8+1+16+8+4</f>
        <v>37</v>
      </c>
      <c r="G36" s="11" t="s">
        <v>31</v>
      </c>
      <c r="H36" s="52">
        <v>42856</v>
      </c>
      <c r="I36" s="47" t="s">
        <v>64</v>
      </c>
      <c r="J36" s="52">
        <v>42767</v>
      </c>
      <c r="K36" s="52">
        <v>42826</v>
      </c>
      <c r="L36" s="47" t="s">
        <v>65</v>
      </c>
    </row>
    <row r="37" spans="1:12" ht="63.75" hidden="1" x14ac:dyDescent="0.2">
      <c r="A37" s="47">
        <f>1+A36</f>
        <v>44</v>
      </c>
      <c r="B37" s="46" t="s">
        <v>66</v>
      </c>
      <c r="C37" s="47"/>
      <c r="D37" s="47" t="s">
        <v>67</v>
      </c>
      <c r="E37" s="47"/>
      <c r="F37" s="51">
        <f>4+2+22</f>
        <v>28</v>
      </c>
      <c r="G37" s="11" t="s">
        <v>31</v>
      </c>
      <c r="H37" s="52">
        <v>42856</v>
      </c>
      <c r="I37" s="47" t="s">
        <v>64</v>
      </c>
      <c r="J37" s="52">
        <v>42767</v>
      </c>
      <c r="K37" s="52">
        <v>42826</v>
      </c>
      <c r="L37" s="47" t="s">
        <v>65</v>
      </c>
    </row>
    <row r="38" spans="1:12" ht="51" hidden="1" x14ac:dyDescent="0.2">
      <c r="A38" s="47">
        <f t="shared" ref="A38:A39" si="2">1+A37</f>
        <v>45</v>
      </c>
      <c r="B38" s="46" t="s">
        <v>68</v>
      </c>
      <c r="C38" s="47"/>
      <c r="D38" s="47" t="s">
        <v>69</v>
      </c>
      <c r="E38" s="47"/>
      <c r="F38" s="51">
        <f>33+1+50</f>
        <v>84</v>
      </c>
      <c r="G38" s="11" t="s">
        <v>31</v>
      </c>
      <c r="H38" s="52">
        <v>42856</v>
      </c>
      <c r="I38" s="47" t="s">
        <v>64</v>
      </c>
      <c r="J38" s="52">
        <v>42767</v>
      </c>
      <c r="K38" s="52">
        <v>42826</v>
      </c>
      <c r="L38" s="47" t="s">
        <v>65</v>
      </c>
    </row>
    <row r="39" spans="1:12" ht="63.75" hidden="1" x14ac:dyDescent="0.2">
      <c r="A39" s="47">
        <f t="shared" si="2"/>
        <v>46</v>
      </c>
      <c r="B39" s="46" t="s">
        <v>70</v>
      </c>
      <c r="C39" s="47"/>
      <c r="D39" s="47" t="s">
        <v>71</v>
      </c>
      <c r="E39" s="47"/>
      <c r="F39" s="51">
        <f>2+2</f>
        <v>4</v>
      </c>
      <c r="G39" s="11" t="s">
        <v>31</v>
      </c>
      <c r="H39" s="52">
        <v>42856</v>
      </c>
      <c r="I39" s="47" t="s">
        <v>64</v>
      </c>
      <c r="J39" s="52">
        <v>42767</v>
      </c>
      <c r="K39" s="52">
        <v>42826</v>
      </c>
      <c r="L39" s="47" t="s">
        <v>65</v>
      </c>
    </row>
    <row r="40" spans="1:12" hidden="1" x14ac:dyDescent="0.2">
      <c r="A40" s="66" t="s">
        <v>72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</row>
    <row r="41" spans="1:12" ht="15.75" hidden="1" x14ac:dyDescent="0.25">
      <c r="A41" s="62" t="s">
        <v>73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51" hidden="1" x14ac:dyDescent="0.25">
      <c r="A42" s="11">
        <v>48</v>
      </c>
      <c r="B42" s="11" t="s">
        <v>74</v>
      </c>
      <c r="C42" s="11"/>
      <c r="D42" s="14" t="s">
        <v>75</v>
      </c>
      <c r="E42" s="15" t="s">
        <v>19</v>
      </c>
      <c r="F42" s="16" t="s">
        <v>76</v>
      </c>
      <c r="G42" s="11" t="s">
        <v>77</v>
      </c>
      <c r="H42" s="20">
        <v>42948</v>
      </c>
      <c r="I42" s="20">
        <v>44166</v>
      </c>
      <c r="J42" s="20">
        <v>42461</v>
      </c>
      <c r="K42" s="20">
        <v>42491</v>
      </c>
      <c r="L42" s="27" t="s">
        <v>78</v>
      </c>
    </row>
    <row r="43" spans="1:12" ht="15.75" hidden="1" x14ac:dyDescent="0.25">
      <c r="A43" s="69" t="s">
        <v>79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spans="1:12" s="9" customFormat="1" ht="51" hidden="1" x14ac:dyDescent="0.25">
      <c r="A44" s="46">
        <v>49</v>
      </c>
      <c r="B44" s="46" t="s">
        <v>80</v>
      </c>
      <c r="C44" s="46"/>
      <c r="D44" s="53" t="s">
        <v>81</v>
      </c>
      <c r="E44" s="46" t="s">
        <v>19</v>
      </c>
      <c r="F44" s="54">
        <v>30000</v>
      </c>
      <c r="G44" s="46" t="s">
        <v>82</v>
      </c>
      <c r="H44" s="55">
        <v>42948</v>
      </c>
      <c r="I44" s="55">
        <v>43070</v>
      </c>
      <c r="J44" s="55">
        <v>42767</v>
      </c>
      <c r="K44" s="55">
        <v>42917</v>
      </c>
      <c r="L44" s="46" t="s">
        <v>83</v>
      </c>
    </row>
    <row r="45" spans="1:12" s="9" customFormat="1" hidden="1" x14ac:dyDescent="0.25">
      <c r="A45" s="1"/>
      <c r="B45" s="1"/>
      <c r="C45" s="1"/>
      <c r="D45" s="50"/>
      <c r="E45" s="1"/>
      <c r="F45" s="56"/>
      <c r="G45" s="1"/>
      <c r="H45" s="1"/>
      <c r="I45" s="1"/>
      <c r="J45" s="1"/>
      <c r="K45" s="1"/>
      <c r="L45" s="1"/>
    </row>
    <row r="46" spans="1:12" s="9" customFormat="1" ht="60" hidden="1" x14ac:dyDescent="0.2">
      <c r="A46" s="57">
        <v>50</v>
      </c>
      <c r="B46" s="58" t="s">
        <v>84</v>
      </c>
      <c r="C46" s="57"/>
      <c r="D46" s="57" t="s">
        <v>85</v>
      </c>
      <c r="E46" s="57"/>
      <c r="F46" s="59">
        <f>4+2+56</f>
        <v>62</v>
      </c>
      <c r="G46" s="46" t="s">
        <v>82</v>
      </c>
      <c r="H46" s="52">
        <v>42795</v>
      </c>
      <c r="I46" s="47" t="s">
        <v>64</v>
      </c>
      <c r="J46" s="52">
        <v>42767</v>
      </c>
      <c r="K46" s="52">
        <v>42767</v>
      </c>
      <c r="L46" s="47" t="s">
        <v>65</v>
      </c>
    </row>
    <row r="47" spans="1:12" s="9" customFormat="1" ht="60" hidden="1" x14ac:dyDescent="0.2">
      <c r="A47" s="57">
        <v>51</v>
      </c>
      <c r="B47" s="58" t="s">
        <v>86</v>
      </c>
      <c r="C47" s="57"/>
      <c r="D47" s="57" t="s">
        <v>87</v>
      </c>
      <c r="E47" s="57"/>
      <c r="F47" s="59">
        <v>5</v>
      </c>
      <c r="G47" s="46" t="s">
        <v>82</v>
      </c>
      <c r="H47" s="52">
        <v>42826</v>
      </c>
      <c r="I47" s="47" t="s">
        <v>64</v>
      </c>
      <c r="J47" s="52">
        <v>42767</v>
      </c>
      <c r="K47" s="52">
        <v>42767</v>
      </c>
      <c r="L47" s="47" t="s">
        <v>65</v>
      </c>
    </row>
    <row r="48" spans="1:12" s="9" customFormat="1" hidden="1" x14ac:dyDescent="0.25">
      <c r="A48" s="1"/>
      <c r="B48" s="1"/>
      <c r="C48" s="1"/>
      <c r="D48" s="50"/>
      <c r="E48" s="1"/>
      <c r="F48" s="56"/>
      <c r="G48" s="1"/>
      <c r="H48" s="1"/>
      <c r="I48" s="1"/>
      <c r="J48" s="1"/>
      <c r="K48" s="1"/>
      <c r="L48" s="1"/>
    </row>
    <row r="51" spans="1:12" s="9" customFormat="1" x14ac:dyDescent="0.25">
      <c r="A51" s="1"/>
      <c r="B51" s="1"/>
      <c r="C51" s="1"/>
      <c r="D51" s="50" t="str">
        <f>[17]Образец!B51</f>
        <v>Руководитель организатора закупки ________________________</v>
      </c>
      <c r="E51" s="1"/>
      <c r="F51" s="56" t="str">
        <f>[17]Образец!G51</f>
        <v>________________</v>
      </c>
      <c r="G51" s="60" t="s">
        <v>88</v>
      </c>
      <c r="H51" s="1"/>
      <c r="I51" s="1"/>
      <c r="J51" s="1"/>
      <c r="K51" s="1"/>
      <c r="L51" s="1"/>
    </row>
    <row r="52" spans="1:12" s="9" customFormat="1" x14ac:dyDescent="0.25">
      <c r="A52" s="1"/>
      <c r="B52" s="1"/>
      <c r="C52" s="1"/>
      <c r="D52" s="50"/>
      <c r="E52" s="1"/>
      <c r="F52" s="56" t="str">
        <f>[17]Образец!G52</f>
        <v>подпись</v>
      </c>
      <c r="G52" s="1" t="str">
        <f>[17]Образец!H52</f>
        <v>Ф.И.О.</v>
      </c>
      <c r="H52" s="1"/>
      <c r="I52" s="1"/>
      <c r="J52" s="1"/>
      <c r="K52" s="1"/>
      <c r="L52" s="1"/>
    </row>
    <row r="53" spans="1:12" s="9" customFormat="1" x14ac:dyDescent="0.25">
      <c r="A53" s="1"/>
      <c r="B53" s="1"/>
      <c r="C53" s="1"/>
      <c r="D53" s="50" t="str">
        <f>[17]Образец!B53</f>
        <v>Организатор закупки ________________________</v>
      </c>
      <c r="E53" s="1"/>
      <c r="F53" s="56" t="str">
        <f>[17]Образец!G53</f>
        <v>________________</v>
      </c>
      <c r="G53" s="60" t="s">
        <v>90</v>
      </c>
      <c r="H53" s="1"/>
      <c r="I53" s="1"/>
      <c r="J53" s="61"/>
      <c r="K53" s="1"/>
      <c r="L53" s="1"/>
    </row>
    <row r="54" spans="1:12" s="9" customFormat="1" x14ac:dyDescent="0.25">
      <c r="A54" s="1"/>
      <c r="B54" s="1"/>
      <c r="C54" s="1"/>
      <c r="D54" s="50"/>
      <c r="E54" s="1"/>
      <c r="F54" s="56" t="str">
        <f>[17]Образец!G54</f>
        <v>подпись</v>
      </c>
      <c r="G54" s="1" t="str">
        <f>[17]Образец!H54</f>
        <v>Ф.И.О.</v>
      </c>
      <c r="H54" s="1"/>
      <c r="I54" s="1"/>
      <c r="J54" s="1"/>
      <c r="K54" s="1"/>
      <c r="L54" s="1"/>
    </row>
    <row r="55" spans="1:12" s="9" customFormat="1" x14ac:dyDescent="0.25">
      <c r="A55" s="1"/>
      <c r="B55" s="1"/>
      <c r="C55" s="1"/>
      <c r="D55" s="50"/>
      <c r="E55" s="1"/>
      <c r="F55" s="56"/>
      <c r="G55" s="1"/>
      <c r="H55" s="1"/>
      <c r="I55" s="1"/>
      <c r="J55" s="1"/>
      <c r="K55" s="1"/>
      <c r="L55" s="1"/>
    </row>
  </sheetData>
  <mergeCells count="26">
    <mergeCell ref="A7:A9"/>
    <mergeCell ref="B7:B9"/>
    <mergeCell ref="C7:E7"/>
    <mergeCell ref="F7:F9"/>
    <mergeCell ref="H7:H9"/>
    <mergeCell ref="I7:I9"/>
    <mergeCell ref="J7:K8"/>
    <mergeCell ref="L7:L9"/>
    <mergeCell ref="C8:C9"/>
    <mergeCell ref="D8:D9"/>
    <mergeCell ref="E8:E9"/>
    <mergeCell ref="G7:G9"/>
    <mergeCell ref="A24:L24"/>
    <mergeCell ref="A11:A16"/>
    <mergeCell ref="B11:B16"/>
    <mergeCell ref="G11:G16"/>
    <mergeCell ref="H11:H16"/>
    <mergeCell ref="I11:I16"/>
    <mergeCell ref="J11:J16"/>
    <mergeCell ref="K11:K16"/>
    <mergeCell ref="A17:L17"/>
    <mergeCell ref="A32:L32"/>
    <mergeCell ref="A35:L35"/>
    <mergeCell ref="A40:L40"/>
    <mergeCell ref="A41:L41"/>
    <mergeCell ref="A43:L43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21.03.2023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dcterms:created xsi:type="dcterms:W3CDTF">2023-03-21T09:40:55Z</dcterms:created>
  <dcterms:modified xsi:type="dcterms:W3CDTF">2023-12-27T07:23:43Z</dcterms:modified>
</cp:coreProperties>
</file>